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315" yWindow="285" windowWidth="16635" windowHeight="10860" activeTab="1"/>
  </bookViews>
  <sheets>
    <sheet name="Notes" sheetId="4" r:id="rId1"/>
    <sheet name="By Characteristic" sheetId="3" r:id="rId2"/>
    <sheet name="By Community" sheetId="2" r:id="rId3"/>
  </sheets>
  <calcPr calcId="145621"/>
</workbook>
</file>

<file path=xl/calcChain.xml><?xml version="1.0" encoding="utf-8"?>
<calcChain xmlns="http://schemas.openxmlformats.org/spreadsheetml/2006/main">
  <c r="K18" i="3" l="1"/>
  <c r="K17" i="3"/>
  <c r="K16" i="3"/>
  <c r="K15" i="3"/>
  <c r="I18" i="3"/>
  <c r="I17" i="3"/>
  <c r="I16" i="3"/>
  <c r="I15" i="3"/>
  <c r="G18" i="3"/>
  <c r="G17" i="3"/>
  <c r="G16" i="3"/>
  <c r="G15" i="3"/>
  <c r="E18" i="3"/>
  <c r="E17" i="3"/>
  <c r="E16" i="3"/>
  <c r="E15" i="3"/>
  <c r="C18" i="3"/>
  <c r="C17" i="3"/>
  <c r="C16" i="3"/>
  <c r="C15" i="3"/>
  <c r="E15" i="2" l="1"/>
  <c r="I47" i="3"/>
  <c r="I46" i="3"/>
  <c r="I45" i="3"/>
  <c r="I42" i="3"/>
  <c r="I40" i="3"/>
  <c r="I39" i="3"/>
  <c r="I38" i="3"/>
  <c r="I36" i="3"/>
  <c r="I35" i="3"/>
  <c r="I34" i="3"/>
  <c r="I33" i="3"/>
  <c r="I31" i="3"/>
  <c r="I30" i="3"/>
  <c r="I29" i="3"/>
  <c r="I27" i="3"/>
  <c r="I26" i="3"/>
  <c r="I25" i="3"/>
  <c r="I23" i="3"/>
  <c r="I22" i="3"/>
  <c r="I21" i="3"/>
  <c r="I12" i="3"/>
  <c r="I11" i="3"/>
  <c r="I8" i="3"/>
  <c r="G47" i="3"/>
  <c r="G46" i="3"/>
  <c r="G45" i="3"/>
  <c r="G42" i="3"/>
  <c r="G40" i="3"/>
  <c r="G39" i="3"/>
  <c r="G38" i="3"/>
  <c r="G36" i="3"/>
  <c r="G35" i="3"/>
  <c r="G34" i="3"/>
  <c r="G33" i="3"/>
  <c r="G31" i="3"/>
  <c r="G30" i="3"/>
  <c r="G29" i="3"/>
  <c r="G27" i="3"/>
  <c r="G26" i="3"/>
  <c r="G25" i="3"/>
  <c r="G23" i="3"/>
  <c r="G22" i="3"/>
  <c r="G21" i="3"/>
  <c r="G12" i="3"/>
  <c r="G11" i="3"/>
  <c r="G8" i="3"/>
  <c r="E47" i="3"/>
  <c r="E46" i="3"/>
  <c r="E45" i="3"/>
  <c r="E42" i="3"/>
  <c r="E40" i="3"/>
  <c r="E39" i="3"/>
  <c r="E38" i="3"/>
  <c r="E36" i="3"/>
  <c r="E35" i="3"/>
  <c r="E34" i="3"/>
  <c r="E33" i="3"/>
  <c r="E31" i="3"/>
  <c r="E30" i="3"/>
  <c r="E29" i="3"/>
  <c r="E27" i="3"/>
  <c r="E26" i="3"/>
  <c r="E25" i="3"/>
  <c r="E23" i="3"/>
  <c r="E22" i="3"/>
  <c r="E21" i="3"/>
  <c r="E12" i="3"/>
  <c r="E11" i="3"/>
  <c r="E8" i="3"/>
  <c r="K47" i="3" l="1"/>
  <c r="K46" i="3"/>
  <c r="K45" i="3"/>
  <c r="K42" i="3"/>
  <c r="K40" i="3"/>
  <c r="K39" i="3"/>
  <c r="K38" i="3"/>
  <c r="K36" i="3"/>
  <c r="K35" i="3"/>
  <c r="K34" i="3"/>
  <c r="K33" i="3"/>
  <c r="K31" i="3"/>
  <c r="K29" i="3"/>
  <c r="K27" i="3"/>
  <c r="K26" i="3"/>
  <c r="K25" i="3"/>
  <c r="K23" i="3"/>
  <c r="K22" i="3"/>
  <c r="K21" i="3"/>
  <c r="K12" i="3"/>
  <c r="K11" i="3"/>
  <c r="K8" i="3"/>
  <c r="C47" i="3"/>
  <c r="C46" i="3"/>
  <c r="C45" i="3"/>
  <c r="C42" i="3"/>
  <c r="C40" i="3"/>
  <c r="C39" i="3"/>
  <c r="C38" i="3"/>
  <c r="C36" i="3"/>
  <c r="C35" i="3"/>
  <c r="C34" i="3"/>
  <c r="C33" i="3"/>
  <c r="C31" i="3"/>
  <c r="C30" i="3"/>
  <c r="C29" i="3"/>
  <c r="C27" i="3"/>
  <c r="C26" i="3"/>
  <c r="C25" i="3"/>
  <c r="C23" i="3"/>
  <c r="C22" i="3"/>
  <c r="C21" i="3"/>
  <c r="C12" i="3"/>
  <c r="C11" i="3"/>
  <c r="C8" i="3"/>
  <c r="E54" i="2" l="1"/>
  <c r="E53" i="2"/>
  <c r="E52" i="2"/>
  <c r="E51" i="2"/>
  <c r="E49" i="2"/>
  <c r="E48" i="2"/>
  <c r="E47" i="2"/>
  <c r="E46" i="2"/>
  <c r="E45" i="2"/>
  <c r="E43" i="2"/>
  <c r="E42" i="2"/>
  <c r="E41" i="2"/>
  <c r="E40" i="2"/>
  <c r="E39" i="2"/>
  <c r="E37" i="2"/>
  <c r="E35" i="2"/>
  <c r="E34" i="2"/>
  <c r="E33" i="2"/>
  <c r="E32" i="2"/>
  <c r="E31" i="2"/>
  <c r="E30" i="2"/>
  <c r="E25" i="2"/>
  <c r="E24" i="2"/>
  <c r="E22" i="2"/>
  <c r="E21" i="2"/>
  <c r="E20" i="2"/>
  <c r="E18" i="2"/>
  <c r="E17" i="2"/>
  <c r="E14" i="2"/>
  <c r="E13" i="2"/>
  <c r="E12" i="2"/>
  <c r="E11" i="2"/>
  <c r="E10" i="2"/>
  <c r="E8" i="2"/>
  <c r="C54" i="2"/>
  <c r="C53" i="2"/>
  <c r="C52" i="2"/>
  <c r="C51" i="2"/>
  <c r="C49" i="2"/>
  <c r="C48" i="2"/>
  <c r="C47" i="2"/>
  <c r="C46" i="2"/>
  <c r="C45" i="2"/>
  <c r="C38" i="2"/>
  <c r="C39" i="2"/>
  <c r="C40" i="2"/>
  <c r="C41" i="2"/>
  <c r="C42" i="2"/>
  <c r="C43" i="2"/>
  <c r="C37" i="2"/>
  <c r="C35" i="2"/>
  <c r="C34" i="2"/>
  <c r="C33" i="2"/>
  <c r="C32" i="2"/>
  <c r="C31" i="2"/>
  <c r="C30" i="2"/>
  <c r="C28" i="2"/>
  <c r="C27" i="2"/>
  <c r="C26" i="2"/>
  <c r="C25" i="2"/>
  <c r="C24" i="2"/>
  <c r="C23" i="2"/>
  <c r="C22" i="2"/>
  <c r="C21" i="2"/>
  <c r="C20" i="2"/>
  <c r="C11" i="2"/>
  <c r="C12" i="2"/>
  <c r="C13" i="2"/>
  <c r="C14" i="2"/>
  <c r="C15" i="2"/>
  <c r="C16" i="2"/>
  <c r="C17" i="2"/>
  <c r="C18" i="2"/>
  <c r="C10" i="2"/>
  <c r="C8" i="2"/>
</calcChain>
</file>

<file path=xl/sharedStrings.xml><?xml version="1.0" encoding="utf-8"?>
<sst xmlns="http://schemas.openxmlformats.org/spreadsheetml/2006/main" count="134" uniqueCount="85">
  <si>
    <t>Ulukhaktok</t>
  </si>
  <si>
    <t>Wekweètì</t>
  </si>
  <si>
    <t>Northwest Territories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</si>
  <si>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</si>
  <si>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</si>
  <si>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</si>
  <si>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</si>
  <si>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</si>
  <si>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</si>
  <si>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</si>
  <si>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Colville Lake</t>
  </si>
  <si>
    <t>Fort Good Hope</t>
  </si>
  <si>
    <t>Norman Wells</t>
  </si>
  <si>
    <t>Tulita</t>
  </si>
  <si>
    <t>Fort Liard</t>
  </si>
  <si>
    <t>Fort Simpson</t>
  </si>
  <si>
    <t>Jean Marie River</t>
  </si>
  <si>
    <t>Nahanni Butte</t>
  </si>
  <si>
    <t>Wrigley</t>
  </si>
  <si>
    <t>Enterprise</t>
  </si>
  <si>
    <t>Fort Providence</t>
  </si>
  <si>
    <t>Fort Resolution</t>
  </si>
  <si>
    <t>Fort Smith</t>
  </si>
  <si>
    <t>Hay River</t>
  </si>
  <si>
    <t>Kakisa</t>
  </si>
  <si>
    <t>Detah</t>
  </si>
  <si>
    <t>Yellowknife</t>
  </si>
  <si>
    <t>South Slave</t>
  </si>
  <si>
    <t>Dehcho</t>
  </si>
  <si>
    <t>Sahtu</t>
  </si>
  <si>
    <t>Beaufort Delta</t>
  </si>
  <si>
    <t>Yellowknife Area</t>
  </si>
  <si>
    <t>Total</t>
  </si>
  <si>
    <t>Households</t>
  </si>
  <si>
    <t>%</t>
  </si>
  <si>
    <t>Northwest Territories, 2019</t>
  </si>
  <si>
    <t>Hay River Dene Reserve</t>
  </si>
  <si>
    <t>Sambaa K’e</t>
  </si>
  <si>
    <t>Délı̨nę</t>
  </si>
  <si>
    <t>Łutselk'e</t>
  </si>
  <si>
    <t>Tłı̨chǫ</t>
  </si>
  <si>
    <t>Behchokǫ̀</t>
  </si>
  <si>
    <t>Gamètì</t>
  </si>
  <si>
    <t>Whatì</t>
  </si>
  <si>
    <t>Ndilǫ</t>
  </si>
  <si>
    <t>Housing Tenure</t>
  </si>
  <si>
    <t>Owned</t>
  </si>
  <si>
    <t>Rented</t>
  </si>
  <si>
    <t>1 Person</t>
  </si>
  <si>
    <t>6+ People</t>
  </si>
  <si>
    <t>Regions</t>
  </si>
  <si>
    <t>Smaller Communities</t>
  </si>
  <si>
    <t>Community Type</t>
  </si>
  <si>
    <t>Inuvik, Hay River &amp; Fort Smith</t>
  </si>
  <si>
    <t>2 to 3 People</t>
  </si>
  <si>
    <t>4 to 5 People</t>
  </si>
  <si>
    <t>Household Size by Community</t>
  </si>
  <si>
    <t>Household Size by Housing Characteristics</t>
  </si>
  <si>
    <t>Housing Issue</t>
  </si>
  <si>
    <t>Has Housing Problem</t>
  </si>
  <si>
    <t>Not Adequate</t>
  </si>
  <si>
    <t>Not Suitable</t>
  </si>
  <si>
    <t>Not Affordable</t>
  </si>
  <si>
    <t>Notes</t>
  </si>
  <si>
    <t>1. Regional data are comprised of the following communities:</t>
  </si>
  <si>
    <t>Beaufort Delta: Aklavik, Fort McPherson, Inuvik, Paulatuk, Sachs Harbour, Tsiigehtchic, Tuktoyaktuk, Ulukhaktok</t>
  </si>
  <si>
    <t>Sahtu: Colville Lake, Délį̀ne, Fort Good Hope, Norman Wells, Tulita</t>
  </si>
  <si>
    <t>Dehcho: Fort Liard, Fort Providence, Fort Simpson, Hay River Dene Reserve, Jean Marie River, Nahanni Butte, Sambaa K’e, Wrigley</t>
  </si>
  <si>
    <t>South Slave: Enterprise, Fort Resolution, Fort Smith, Hay River, Kakisa, Łutselk'e</t>
  </si>
  <si>
    <t>Tłı̨chǫ: Behchokǫ̀, Gamètì, Wekweètì, Whatì</t>
  </si>
  <si>
    <t>Yellowknife Area:  Detah, Yellowknife</t>
  </si>
  <si>
    <t>2. Yellowknife includes Ndilǫ</t>
  </si>
  <si>
    <t>3. Definitions:</t>
  </si>
  <si>
    <t>Notes:</t>
  </si>
  <si>
    <t>1. Source: 2019 NWT Community Survey</t>
  </si>
  <si>
    <t>2. 'x' means data has been suppressed</t>
  </si>
  <si>
    <t>2. 'x' means data has been suppressed for data quality</t>
  </si>
  <si>
    <t>3. For a full list of communities within each region, please refer to the notes worksheet.</t>
  </si>
  <si>
    <t xml:space="preserve">a. A house is considered to have a housing problem if it has an affordability, adequacy or suitability issue. </t>
  </si>
  <si>
    <t xml:space="preserve">b. Affordable housing is defined as shelter costs (e.g. rent or mortgage payments, utilities, heat, insurance &amp; property taxes) being less than 30% </t>
  </si>
  <si>
    <t xml:space="preserve">of household income. </t>
  </si>
  <si>
    <t>c. Adequate housing must have running water and must not require major repairs.</t>
  </si>
  <si>
    <t xml:space="preserve">d. Suitability is defined as having the appropriate number of bedrooms for the characteristics and number of occupants (as determined by the </t>
  </si>
  <si>
    <t>National Occupancy Standard requirements).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</si>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</sst>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22" x14ac:knownFonts="1">
    <font>
      <sz val="9"/>
      <name val="Helv"/>
    </font>
    <font>
      <sz val="9"/>
      <name val="Helv"/>
    </font>
    <font>
      <sz val="10"/>
      <name val="Arial"/>
      <family val="2"/>
    </font>
    <font>
      <sz val="10"/>
      <name val="Tahoma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8"/>
      <color rgb="FF0070C0"/>
      <name val="Calibri"/>
      <family val="2"/>
      <scheme val="minor"/>
    </font>
    <font>
      <sz val="9"/>
      <name val="Helvetica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6B6"/>
      <name val="Calibri"/>
      <family val="2"/>
      <scheme val="minor"/>
    </font>
    <font>
      <sz val="12"/>
      <color rgb="FF0076B6"/>
      <name val="Calibri"/>
      <family val="2"/>
      <scheme val="minor"/>
    </font>
    <font>
      <i/>
      <sz val="9"/>
      <color rgb="FF0076B6"/>
      <name val="Calibri"/>
      <family val="2"/>
      <scheme val="minor"/>
    </font>
    <font>
      <i/>
      <sz val="10"/>
      <color rgb="FF0076B6"/>
      <name val="Calibri"/>
      <family val="2"/>
      <scheme val="minor"/>
    </font>
    <font>
      <b/>
      <sz val="14"/>
      <color rgb="FF0076B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AF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76B6"/>
      </top>
      <bottom/>
      <diagonal/>
    </border>
    <border>
      <left/>
      <right/>
      <top/>
      <bottom style="medium">
        <color rgb="FF0076B6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0" fontId="13" fillId="0" borderId="0"/>
    <xf numFmtId="0" fontId="2" fillId="0" borderId="0"/>
    <xf numFmtId="0" fontId="3" fillId="0" borderId="0"/>
  </cellStyleXfs>
  <cellXfs count="63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Border="1"/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fill"/>
    </xf>
    <xf numFmtId="0" fontId="7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left" vertical="top" wrapText="1"/>
    </xf>
    <xf numFmtId="165" fontId="8" fillId="0" borderId="0" xfId="4" applyNumberFormat="1" applyFont="1" applyBorder="1" applyAlignment="1">
      <alignment horizontal="right" vertical="center"/>
    </xf>
    <xf numFmtId="166" fontId="8" fillId="0" borderId="0" xfId="4" applyNumberFormat="1" applyFont="1" applyBorder="1" applyAlignment="1">
      <alignment horizontal="right" vertical="center"/>
    </xf>
    <xf numFmtId="0" fontId="9" fillId="0" borderId="0" xfId="0" applyFont="1"/>
    <xf numFmtId="0" fontId="7" fillId="0" borderId="0" xfId="1" applyFont="1" applyBorder="1" applyAlignment="1">
      <alignment horizontal="left" vertical="top" wrapText="1"/>
    </xf>
    <xf numFmtId="165" fontId="7" fillId="0" borderId="0" xfId="4" applyNumberFormat="1" applyFont="1" applyBorder="1" applyAlignment="1">
      <alignment horizontal="right" vertical="center"/>
    </xf>
    <xf numFmtId="166" fontId="7" fillId="0" borderId="0" xfId="4" applyNumberFormat="1" applyFont="1" applyBorder="1" applyAlignment="1">
      <alignment horizontal="right" vertical="center"/>
    </xf>
    <xf numFmtId="164" fontId="6" fillId="0" borderId="0" xfId="0" applyNumberFormat="1" applyFont="1"/>
    <xf numFmtId="165" fontId="7" fillId="0" borderId="0" xfId="4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2" applyFont="1" applyBorder="1" applyAlignment="1">
      <alignment horizontal="left" vertical="top" wrapText="1" indent="1"/>
    </xf>
    <xf numFmtId="0" fontId="6" fillId="0" borderId="0" xfId="2" applyFont="1" applyBorder="1" applyAlignment="1">
      <alignment horizontal="left" vertical="top" wrapText="1" indent="2"/>
    </xf>
    <xf numFmtId="0" fontId="6" fillId="0" borderId="0" xfId="2" applyFont="1" applyBorder="1" applyAlignment="1">
      <alignment horizontal="left" vertical="top" wrapText="1"/>
    </xf>
    <xf numFmtId="0" fontId="9" fillId="0" borderId="0" xfId="3" applyFont="1" applyAlignment="1">
      <alignment horizontal="left" vertical="center" indent="1"/>
    </xf>
    <xf numFmtId="165" fontId="8" fillId="0" borderId="0" xfId="4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/>
    </xf>
    <xf numFmtId="0" fontId="12" fillId="0" borderId="0" xfId="0" quotePrefix="1" applyFont="1" applyFill="1" applyAlignment="1">
      <alignment horizontal="left" indent="1"/>
    </xf>
    <xf numFmtId="0" fontId="6" fillId="0" borderId="0" xfId="2" applyFont="1" applyBorder="1" applyAlignment="1">
      <alignment horizontal="left" vertical="top" wrapText="1" indent="3"/>
    </xf>
    <xf numFmtId="43" fontId="9" fillId="0" borderId="0" xfId="0" applyNumberFormat="1" applyFont="1"/>
    <xf numFmtId="0" fontId="1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5" fillId="2" borderId="0" xfId="5" applyFont="1" applyFill="1" applyAlignment="1">
      <alignment vertical="center"/>
    </xf>
    <xf numFmtId="0" fontId="15" fillId="0" borderId="0" xfId="5" applyFont="1" applyAlignment="1">
      <alignment horizontal="left" vertical="center" indent="1"/>
    </xf>
    <xf numFmtId="0" fontId="15" fillId="0" borderId="0" xfId="5" applyFont="1" applyAlignment="1">
      <alignment horizontal="left" vertical="center" indent="3"/>
    </xf>
    <xf numFmtId="0" fontId="15" fillId="0" borderId="0" xfId="5" applyFont="1" applyAlignment="1">
      <alignment horizontal="left" vertical="center" indent="2"/>
    </xf>
    <xf numFmtId="0" fontId="16" fillId="0" borderId="0" xfId="6" applyFont="1" applyAlignment="1">
      <alignment horizontal="left" indent="2"/>
    </xf>
    <xf numFmtId="0" fontId="16" fillId="0" borderId="0" xfId="6" applyFont="1" applyAlignment="1">
      <alignment horizontal="left" indent="1"/>
    </xf>
    <xf numFmtId="0" fontId="15" fillId="0" borderId="0" xfId="5" applyFont="1" applyBorder="1" applyAlignment="1">
      <alignment horizontal="left" vertical="center" indent="1"/>
    </xf>
    <xf numFmtId="3" fontId="15" fillId="0" borderId="0" xfId="5" applyNumberFormat="1" applyFont="1" applyBorder="1" applyAlignment="1">
      <alignment horizontal="left" indent="1"/>
    </xf>
    <xf numFmtId="3" fontId="15" fillId="0" borderId="0" xfId="5" applyNumberFormat="1" applyFont="1" applyBorder="1" applyAlignment="1">
      <alignment horizontal="left" indent="2"/>
    </xf>
    <xf numFmtId="0" fontId="17" fillId="0" borderId="0" xfId="0" applyFont="1"/>
    <xf numFmtId="0" fontId="18" fillId="0" borderId="0" xfId="0" applyFont="1" applyFill="1" applyBorder="1" applyAlignment="1">
      <alignment horizontal="left" indent="1"/>
    </xf>
    <xf numFmtId="0" fontId="18" fillId="0" borderId="0" xfId="0" applyFont="1" applyAlignment="1">
      <alignment horizontal="left" indent="3"/>
    </xf>
    <xf numFmtId="0" fontId="18" fillId="0" borderId="0" xfId="0" applyFont="1" applyAlignment="1">
      <alignment horizontal="left" indent="1"/>
    </xf>
    <xf numFmtId="0" fontId="19" fillId="0" borderId="0" xfId="7" applyFont="1" applyBorder="1" applyAlignment="1">
      <alignment vertical="center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0" fontId="18" fillId="0" borderId="0" xfId="1" applyFont="1" applyFill="1" applyBorder="1" applyAlignment="1">
      <alignment horizontal="left" vertical="center" indent="2"/>
    </xf>
    <xf numFmtId="0" fontId="18" fillId="0" borderId="0" xfId="1" applyFont="1" applyFill="1" applyBorder="1" applyAlignment="1">
      <alignment horizontal="left" vertical="center" indent="3"/>
    </xf>
    <xf numFmtId="0" fontId="2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7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horizontal="right" wrapText="1"/>
    </xf>
    <xf numFmtId="0" fontId="7" fillId="0" borderId="2" xfId="2" applyFont="1" applyBorder="1" applyAlignment="1">
      <alignment horizontal="left" vertical="top" wrapText="1" indent="3"/>
    </xf>
    <xf numFmtId="165" fontId="7" fillId="0" borderId="2" xfId="4" applyNumberFormat="1" applyFont="1" applyBorder="1" applyAlignment="1">
      <alignment horizontal="right" vertical="center"/>
    </xf>
    <xf numFmtId="166" fontId="7" fillId="0" borderId="2" xfId="4" applyNumberFormat="1" applyFont="1" applyBorder="1" applyAlignment="1">
      <alignment horizontal="right" vertical="center"/>
    </xf>
    <xf numFmtId="0" fontId="0" fillId="0" borderId="0" xfId="0" applyAlignment="1"/>
    <xf numFmtId="0" fontId="6" fillId="0" borderId="1" xfId="0" applyFont="1" applyFill="1" applyBorder="1" applyAlignment="1">
      <alignment horizontal="center"/>
    </xf>
  </cellXfs>
  <cellStyles count="8">
    <cellStyle name="Comma" xfId="4" builtinId="3"/>
    <cellStyle name="Normal" xfId="0" builtinId="0"/>
    <cellStyle name="Normal 2" xfId="5"/>
    <cellStyle name="Normal 5" xfId="6"/>
    <cellStyle name="Normal_For web" xfId="1"/>
    <cellStyle name="Normal_Sheet1" xfId="2"/>
    <cellStyle name="Normal_Workbook1" xfId="3"/>
    <cellStyle name="Normal_Workbook1 2" xfId="7"/>
  </cellStyles>
  <dxfs count="2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6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0.5" x14ac:dyDescent="0.15"/>
  <sheetData>
    <row r="1" spans="1:1" ht="15.75" x14ac:dyDescent="0.25">
      <c r="A1" s="42" t="s">
        <v>63</v>
      </c>
    </row>
    <row r="2" spans="1:1" ht="15.75" x14ac:dyDescent="0.25">
      <c r="A2" s="42"/>
    </row>
    <row r="3" spans="1:1" ht="15.75" x14ac:dyDescent="0.25">
      <c r="A3" s="43" t="s">
        <v>64</v>
      </c>
    </row>
    <row r="4" spans="1:1" ht="15.75" x14ac:dyDescent="0.25">
      <c r="A4" s="44" t="s">
        <v>65</v>
      </c>
    </row>
    <row r="5" spans="1:1" ht="15.75" x14ac:dyDescent="0.25">
      <c r="A5" s="44" t="s">
        <v>66</v>
      </c>
    </row>
    <row r="6" spans="1:1" ht="15.75" x14ac:dyDescent="0.25">
      <c r="A6" s="44" t="s">
        <v>67</v>
      </c>
    </row>
    <row r="7" spans="1:1" ht="15.75" x14ac:dyDescent="0.25">
      <c r="A7" s="44" t="s">
        <v>68</v>
      </c>
    </row>
    <row r="8" spans="1:1" ht="15.75" x14ac:dyDescent="0.25">
      <c r="A8" s="44" t="s">
        <v>69</v>
      </c>
    </row>
    <row r="9" spans="1:1" ht="15.75" x14ac:dyDescent="0.25">
      <c r="A9" s="44" t="s">
        <v>70</v>
      </c>
    </row>
    <row r="10" spans="1:1" ht="15.75" x14ac:dyDescent="0.25">
      <c r="A10" s="45" t="s">
        <v>71</v>
      </c>
    </row>
    <row r="11" spans="1:1" ht="15.75" x14ac:dyDescent="0.25">
      <c r="A11" s="45" t="s">
        <v>72</v>
      </c>
    </row>
    <row r="12" spans="1:1" ht="15.75" x14ac:dyDescent="0.15">
      <c r="A12" s="49" t="s">
        <v>78</v>
      </c>
    </row>
    <row r="13" spans="1:1" ht="15.75" x14ac:dyDescent="0.15">
      <c r="A13" s="49" t="s">
        <v>79</v>
      </c>
    </row>
    <row r="14" spans="1:1" ht="15.75" x14ac:dyDescent="0.15">
      <c r="A14" s="50" t="s">
        <v>80</v>
      </c>
    </row>
    <row r="15" spans="1:1" ht="15.75" x14ac:dyDescent="0.15">
      <c r="A15" s="49" t="s">
        <v>81</v>
      </c>
    </row>
    <row r="16" spans="1:1" ht="15.75" x14ac:dyDescent="0.15">
      <c r="A16" s="49" t="s">
        <v>82</v>
      </c>
    </row>
    <row r="17" spans="1:1" ht="15.75" x14ac:dyDescent="0.15">
      <c r="A17" s="50" t="s">
        <v>83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/>
  </sheetViews>
  <sheetFormatPr defaultRowHeight="12" x14ac:dyDescent="0.2"/>
  <cols>
    <col min="1" max="1" width="31.6640625" style="6" customWidth="1"/>
    <col min="2" max="2" width="13.33203125" style="6" customWidth="1"/>
    <col min="3" max="5" width="8.83203125" style="6" customWidth="1"/>
    <col min="6" max="10" width="10.83203125" style="6" customWidth="1"/>
    <col min="11" max="11" width="8.83203125" style="6" customWidth="1"/>
  </cols>
  <sheetData>
    <row r="1" spans="1:11" ht="18.75" x14ac:dyDescent="0.3">
      <c r="A1" s="51" t="s">
        <v>57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8.75" x14ac:dyDescent="0.3">
      <c r="A2" s="51" t="s">
        <v>35</v>
      </c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ht="18.75" x14ac:dyDescent="0.3">
      <c r="A3" s="21"/>
      <c r="B3" s="1"/>
      <c r="C3" s="1"/>
      <c r="D3" s="1"/>
      <c r="E3" s="1"/>
      <c r="F3" s="2"/>
      <c r="G3" s="2"/>
      <c r="H3" s="2"/>
      <c r="I3" s="2"/>
      <c r="J3" s="2"/>
      <c r="K3" s="2"/>
    </row>
    <row r="4" spans="1:11" ht="12.75" thickBot="1" x14ac:dyDescent="0.25">
      <c r="A4" s="3"/>
      <c r="B4" s="3"/>
      <c r="C4" s="3"/>
      <c r="D4" s="3"/>
      <c r="E4" s="3"/>
      <c r="F4" s="4"/>
      <c r="G4" s="4"/>
      <c r="H4" s="3"/>
      <c r="I4" s="3"/>
      <c r="J4" s="5"/>
      <c r="K4" s="5"/>
    </row>
    <row r="5" spans="1:11" x14ac:dyDescent="0.2">
      <c r="A5" s="52"/>
      <c r="B5" s="52" t="s">
        <v>32</v>
      </c>
      <c r="C5" s="52"/>
      <c r="D5" s="62" t="s">
        <v>48</v>
      </c>
      <c r="E5" s="62"/>
      <c r="F5" s="62" t="s">
        <v>54</v>
      </c>
      <c r="G5" s="62"/>
      <c r="H5" s="62" t="s">
        <v>55</v>
      </c>
      <c r="I5" s="62"/>
      <c r="J5" s="62" t="s">
        <v>49</v>
      </c>
      <c r="K5" s="62"/>
    </row>
    <row r="6" spans="1:11" ht="12.75" thickBot="1" x14ac:dyDescent="0.25">
      <c r="A6" s="53"/>
      <c r="B6" s="54" t="s">
        <v>33</v>
      </c>
      <c r="C6" s="55" t="s">
        <v>34</v>
      </c>
      <c r="D6" s="56" t="s">
        <v>32</v>
      </c>
      <c r="E6" s="55" t="s">
        <v>34</v>
      </c>
      <c r="F6" s="56" t="s">
        <v>32</v>
      </c>
      <c r="G6" s="55" t="s">
        <v>34</v>
      </c>
      <c r="H6" s="56" t="s">
        <v>32</v>
      </c>
      <c r="I6" s="55" t="s">
        <v>34</v>
      </c>
      <c r="J6" s="56" t="s">
        <v>32</v>
      </c>
      <c r="K6" s="57" t="s">
        <v>34</v>
      </c>
    </row>
    <row r="7" spans="1:11" x14ac:dyDescent="0.2">
      <c r="A7" s="9"/>
      <c r="B7" s="9"/>
      <c r="C7" s="10"/>
      <c r="D7" s="10"/>
      <c r="E7" s="10"/>
      <c r="F7" s="9"/>
      <c r="G7" s="9"/>
      <c r="H7" s="9"/>
      <c r="I7" s="9"/>
      <c r="J7" s="9"/>
      <c r="K7" s="9"/>
    </row>
    <row r="8" spans="1:11" ht="12.75" x14ac:dyDescent="0.15">
      <c r="A8" s="31" t="s">
        <v>2</v>
      </c>
      <c r="B8" s="12">
        <v>14760.000000063983</v>
      </c>
      <c r="C8" s="13">
        <f>100*B8/$B8</f>
        <v>99.999999999999986</v>
      </c>
      <c r="D8" s="12">
        <v>3747.1703935570008</v>
      </c>
      <c r="E8" s="13">
        <f>100*D8/$B8</f>
        <v>25.387333289571526</v>
      </c>
      <c r="F8" s="12">
        <v>6896.7976749937961</v>
      </c>
      <c r="G8" s="13">
        <f>100*F8/$B8</f>
        <v>46.726271510595524</v>
      </c>
      <c r="H8" s="12">
        <v>3385.3736999610437</v>
      </c>
      <c r="I8" s="13">
        <f>100*H8/$B8</f>
        <v>22.936136178498433</v>
      </c>
      <c r="J8" s="12">
        <v>730.65823155212036</v>
      </c>
      <c r="K8" s="13">
        <f>100*J8/$B8</f>
        <v>4.9502590213343707</v>
      </c>
    </row>
    <row r="9" spans="1:11" ht="12.75" x14ac:dyDescent="0.15">
      <c r="A9" s="32"/>
      <c r="B9" s="12"/>
      <c r="C9" s="13"/>
      <c r="D9" s="12"/>
      <c r="E9" s="13"/>
      <c r="F9" s="12"/>
      <c r="G9" s="13"/>
      <c r="H9" s="12"/>
      <c r="I9" s="13"/>
      <c r="J9" s="12"/>
      <c r="K9" s="13"/>
    </row>
    <row r="10" spans="1:11" ht="12.75" x14ac:dyDescent="0.15">
      <c r="A10" s="33" t="s">
        <v>45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2.75" x14ac:dyDescent="0.15">
      <c r="A11" s="34" t="s">
        <v>46</v>
      </c>
      <c r="B11" s="16">
        <v>7990.2756802150116</v>
      </c>
      <c r="C11" s="17">
        <f t="shared" ref="C11:K47" si="0">100*B11/$B11</f>
        <v>100</v>
      </c>
      <c r="D11" s="16">
        <v>1390.6065231205191</v>
      </c>
      <c r="E11" s="17">
        <f t="shared" si="0"/>
        <v>17.403736476375233</v>
      </c>
      <c r="F11" s="16">
        <v>4007.1578432302231</v>
      </c>
      <c r="G11" s="17">
        <f t="shared" si="0"/>
        <v>50.150432896232608</v>
      </c>
      <c r="H11" s="16">
        <v>2181.1724095331519</v>
      </c>
      <c r="I11" s="17">
        <f t="shared" si="0"/>
        <v>27.297836730890598</v>
      </c>
      <c r="J11" s="16">
        <v>411.33890433104358</v>
      </c>
      <c r="K11" s="17">
        <f t="shared" ref="K11" si="1">100*J11/$B11</f>
        <v>5.1479938965006378</v>
      </c>
    </row>
    <row r="12" spans="1:11" ht="12.75" x14ac:dyDescent="0.15">
      <c r="A12" s="34" t="s">
        <v>47</v>
      </c>
      <c r="B12" s="16">
        <v>6769.7243198490478</v>
      </c>
      <c r="C12" s="17">
        <f t="shared" si="0"/>
        <v>100</v>
      </c>
      <c r="D12" s="16">
        <v>2356.5638704364733</v>
      </c>
      <c r="E12" s="17">
        <f t="shared" si="0"/>
        <v>34.810337306158139</v>
      </c>
      <c r="F12" s="16">
        <v>2889.6398317635876</v>
      </c>
      <c r="G12" s="17">
        <f t="shared" si="0"/>
        <v>42.684748968153272</v>
      </c>
      <c r="H12" s="16">
        <v>1204.2012904278927</v>
      </c>
      <c r="I12" s="17">
        <f t="shared" si="0"/>
        <v>17.788040303164724</v>
      </c>
      <c r="J12" s="16">
        <v>319.319327221077</v>
      </c>
      <c r="K12" s="17">
        <f t="shared" ref="K12" si="2">100*J12/$B12</f>
        <v>4.7168734225236104</v>
      </c>
    </row>
    <row r="13" spans="1:11" ht="12.75" x14ac:dyDescent="0.15">
      <c r="A13" s="35"/>
      <c r="B13" s="16"/>
      <c r="C13" s="17"/>
      <c r="D13" s="16"/>
      <c r="E13" s="17"/>
      <c r="F13" s="16"/>
      <c r="G13" s="17"/>
      <c r="H13" s="16"/>
      <c r="I13" s="17"/>
      <c r="J13" s="16"/>
      <c r="K13" s="17"/>
    </row>
    <row r="14" spans="1:11" ht="12.75" x14ac:dyDescent="0.15">
      <c r="A14" s="33" t="s">
        <v>58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2.75" x14ac:dyDescent="0.2">
      <c r="A15" s="40" t="s">
        <v>59</v>
      </c>
      <c r="B15" s="16">
        <v>6308.4829386430192</v>
      </c>
      <c r="C15" s="17">
        <f t="shared" si="0"/>
        <v>99.999999999999986</v>
      </c>
      <c r="D15" s="16">
        <v>1820.1512322775823</v>
      </c>
      <c r="E15" s="17">
        <f t="shared" si="0"/>
        <v>28.852439643263967</v>
      </c>
      <c r="F15" s="16">
        <v>2623.5214019515902</v>
      </c>
      <c r="G15" s="17">
        <f t="shared" si="0"/>
        <v>41.587199766857424</v>
      </c>
      <c r="H15" s="16">
        <v>1355.7179311769619</v>
      </c>
      <c r="I15" s="17">
        <f t="shared" si="0"/>
        <v>21.490395462155</v>
      </c>
      <c r="J15" s="16">
        <v>509.09237323685426</v>
      </c>
      <c r="K15" s="17">
        <f t="shared" si="0"/>
        <v>8.069965127723119</v>
      </c>
    </row>
    <row r="16" spans="1:11" ht="12.75" x14ac:dyDescent="0.2">
      <c r="A16" s="41" t="s">
        <v>62</v>
      </c>
      <c r="B16" s="16">
        <v>3182.4338404193477</v>
      </c>
      <c r="C16" s="17">
        <f t="shared" si="0"/>
        <v>99.999999999999986</v>
      </c>
      <c r="D16" s="16">
        <v>1341.3586079715215</v>
      </c>
      <c r="E16" s="17">
        <f t="shared" si="0"/>
        <v>42.148829331037135</v>
      </c>
      <c r="F16" s="16">
        <v>1305.5317474945937</v>
      </c>
      <c r="G16" s="17">
        <f t="shared" si="0"/>
        <v>41.023060115605247</v>
      </c>
      <c r="H16" s="16">
        <v>449.45664841175414</v>
      </c>
      <c r="I16" s="17">
        <f t="shared" si="0"/>
        <v>14.123047671983322</v>
      </c>
      <c r="J16" s="16">
        <v>86.086836541478164</v>
      </c>
      <c r="K16" s="17">
        <f t="shared" si="0"/>
        <v>2.705062881374293</v>
      </c>
    </row>
    <row r="17" spans="1:13" ht="12.75" x14ac:dyDescent="0.2">
      <c r="A17" s="41" t="s">
        <v>60</v>
      </c>
      <c r="B17" s="16">
        <v>2965.237667509286</v>
      </c>
      <c r="C17" s="17">
        <f t="shared" si="0"/>
        <v>100</v>
      </c>
      <c r="D17" s="16">
        <v>699.78897647262681</v>
      </c>
      <c r="E17" s="17">
        <f t="shared" si="0"/>
        <v>23.599760118399864</v>
      </c>
      <c r="F17" s="16">
        <v>1368.8276836140913</v>
      </c>
      <c r="G17" s="17">
        <f t="shared" si="0"/>
        <v>46.162494784570406</v>
      </c>
      <c r="H17" s="16">
        <v>658.43900586348877</v>
      </c>
      <c r="I17" s="17">
        <f t="shared" si="0"/>
        <v>22.205269178863443</v>
      </c>
      <c r="J17" s="16">
        <v>238.18200155906905</v>
      </c>
      <c r="K17" s="17">
        <f t="shared" si="0"/>
        <v>8.0324759181659484</v>
      </c>
    </row>
    <row r="18" spans="1:13" ht="12.75" x14ac:dyDescent="0.2">
      <c r="A18" s="41" t="s">
        <v>61</v>
      </c>
      <c r="B18" s="16">
        <v>1317.6028331647922</v>
      </c>
      <c r="C18" s="17">
        <f t="shared" si="0"/>
        <v>100</v>
      </c>
      <c r="D18" s="16">
        <v>0</v>
      </c>
      <c r="E18" s="17">
        <f t="shared" si="0"/>
        <v>0</v>
      </c>
      <c r="F18" s="16">
        <v>393.47483116493436</v>
      </c>
      <c r="G18" s="17">
        <f t="shared" si="0"/>
        <v>29.862931473806462</v>
      </c>
      <c r="H18" s="16">
        <v>537.50909953499627</v>
      </c>
      <c r="I18" s="17">
        <f t="shared" si="0"/>
        <v>40.794470534336668</v>
      </c>
      <c r="J18" s="16">
        <v>386.61890246486411</v>
      </c>
      <c r="K18" s="17">
        <f t="shared" si="0"/>
        <v>29.342597991857062</v>
      </c>
    </row>
    <row r="19" spans="1:13" ht="12.75" x14ac:dyDescent="0.15">
      <c r="A19" s="35"/>
      <c r="B19" s="16"/>
      <c r="C19" s="17"/>
      <c r="D19" s="16"/>
      <c r="E19" s="17"/>
      <c r="F19" s="16"/>
      <c r="G19" s="17"/>
      <c r="H19" s="16"/>
      <c r="I19" s="17"/>
      <c r="J19" s="16"/>
      <c r="K19" s="17"/>
    </row>
    <row r="20" spans="1:13" ht="12.75" x14ac:dyDescent="0.15">
      <c r="A20" s="33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3" ht="12.75" x14ac:dyDescent="0.15">
      <c r="A21" s="34" t="s">
        <v>30</v>
      </c>
      <c r="B21" s="16">
        <v>2260.9999999479987</v>
      </c>
      <c r="C21" s="17">
        <f t="shared" si="0"/>
        <v>100</v>
      </c>
      <c r="D21" s="16">
        <v>701.22330058399984</v>
      </c>
      <c r="E21" s="17">
        <f t="shared" si="0"/>
        <v>31.013856727117531</v>
      </c>
      <c r="F21" s="16">
        <v>930.8979586113345</v>
      </c>
      <c r="G21" s="17">
        <f t="shared" si="0"/>
        <v>41.171957480439822</v>
      </c>
      <c r="H21" s="16">
        <v>472.5627200841472</v>
      </c>
      <c r="I21" s="17">
        <f t="shared" si="0"/>
        <v>20.900606815347892</v>
      </c>
      <c r="J21" s="16">
        <v>156.316020668519</v>
      </c>
      <c r="K21" s="17">
        <f t="shared" ref="K21" si="3">100*J21/$B21</f>
        <v>6.9135789770948319</v>
      </c>
      <c r="M21" s="61"/>
    </row>
    <row r="22" spans="1:13" ht="12.75" x14ac:dyDescent="0.15">
      <c r="A22" s="36" t="s">
        <v>5</v>
      </c>
      <c r="B22" s="16">
        <v>1179.9999999999995</v>
      </c>
      <c r="C22" s="17">
        <f t="shared" si="0"/>
        <v>100</v>
      </c>
      <c r="D22" s="16">
        <v>340</v>
      </c>
      <c r="E22" s="17">
        <f t="shared" si="0"/>
        <v>28.81355932203391</v>
      </c>
      <c r="F22" s="16">
        <v>530.78277937933433</v>
      </c>
      <c r="G22" s="17">
        <f t="shared" si="0"/>
        <v>44.98159147282496</v>
      </c>
      <c r="H22" s="16">
        <v>247.53348792514726</v>
      </c>
      <c r="I22" s="17">
        <f t="shared" si="0"/>
        <v>20.977414230944692</v>
      </c>
      <c r="J22" s="16">
        <v>61.683732695518984</v>
      </c>
      <c r="K22" s="17">
        <f t="shared" ref="K22" si="4">100*J22/$B22</f>
        <v>5.2274349741965258</v>
      </c>
    </row>
    <row r="23" spans="1:13" ht="12.75" x14ac:dyDescent="0.15">
      <c r="A23" s="36" t="s">
        <v>51</v>
      </c>
      <c r="B23" s="16">
        <v>1080.9999999479992</v>
      </c>
      <c r="C23" s="17">
        <f t="shared" si="0"/>
        <v>100</v>
      </c>
      <c r="D23" s="16">
        <v>361.22330058399984</v>
      </c>
      <c r="E23" s="17">
        <f t="shared" si="0"/>
        <v>33.41566148023832</v>
      </c>
      <c r="F23" s="16">
        <v>400.11517923200017</v>
      </c>
      <c r="G23" s="17">
        <f t="shared" si="0"/>
        <v>37.013430087996987</v>
      </c>
      <c r="H23" s="16">
        <v>225.02923215899995</v>
      </c>
      <c r="I23" s="17">
        <f t="shared" si="0"/>
        <v>20.816765233101279</v>
      </c>
      <c r="J23" s="16">
        <v>94.632287973000018</v>
      </c>
      <c r="K23" s="17">
        <f t="shared" ref="K23" si="5">100*J23/$B23</f>
        <v>8.754143198663483</v>
      </c>
    </row>
    <row r="24" spans="1:13" ht="12.75" x14ac:dyDescent="0.15">
      <c r="A24" s="34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3" ht="12.75" x14ac:dyDescent="0.15">
      <c r="A25" s="34" t="s">
        <v>29</v>
      </c>
      <c r="B25" s="16">
        <v>815.99999999300042</v>
      </c>
      <c r="C25" s="17">
        <f t="shared" si="0"/>
        <v>100</v>
      </c>
      <c r="D25" s="16">
        <v>242.57298953499992</v>
      </c>
      <c r="E25" s="17">
        <f t="shared" si="0"/>
        <v>29.727082051112827</v>
      </c>
      <c r="F25" s="16">
        <v>362.57939177699984</v>
      </c>
      <c r="G25" s="17">
        <f t="shared" si="0"/>
        <v>44.43374899266054</v>
      </c>
      <c r="H25" s="16">
        <v>163.08073928900001</v>
      </c>
      <c r="I25" s="17">
        <f t="shared" si="0"/>
        <v>19.985384716960649</v>
      </c>
      <c r="J25" s="16">
        <v>47.766879392000007</v>
      </c>
      <c r="K25" s="17">
        <f t="shared" ref="K25" si="6">100*J25/$B25</f>
        <v>5.8537842392659005</v>
      </c>
      <c r="M25" s="61"/>
    </row>
    <row r="26" spans="1:13" ht="12.75" x14ac:dyDescent="0.15">
      <c r="A26" s="36" t="s">
        <v>12</v>
      </c>
      <c r="B26" s="16">
        <v>288.9999999310005</v>
      </c>
      <c r="C26" s="17">
        <f t="shared" si="0"/>
        <v>100</v>
      </c>
      <c r="D26" s="16">
        <v>78.933920685999908</v>
      </c>
      <c r="E26" s="17">
        <f t="shared" si="0"/>
        <v>27.312775330396398</v>
      </c>
      <c r="F26" s="16">
        <v>146.40969159499986</v>
      </c>
      <c r="G26" s="17">
        <f t="shared" si="0"/>
        <v>50.660792951541715</v>
      </c>
      <c r="H26" s="16">
        <v>57.290748885000006</v>
      </c>
      <c r="I26" s="17">
        <f t="shared" si="0"/>
        <v>19.823788546255471</v>
      </c>
      <c r="J26" s="16">
        <v>6.3656387649999999</v>
      </c>
      <c r="K26" s="17">
        <f t="shared" ref="K26" si="7">100*J26/$B26</f>
        <v>2.2026431718061636</v>
      </c>
    </row>
    <row r="27" spans="1:13" ht="12.75" x14ac:dyDescent="0.15">
      <c r="A27" s="36" t="s">
        <v>51</v>
      </c>
      <c r="B27" s="16">
        <v>527.00000006199991</v>
      </c>
      <c r="C27" s="17">
        <f t="shared" si="0"/>
        <v>100</v>
      </c>
      <c r="D27" s="16">
        <v>163.63906884900001</v>
      </c>
      <c r="E27" s="17">
        <f t="shared" si="0"/>
        <v>31.051056703937075</v>
      </c>
      <c r="F27" s="16">
        <v>216.16970018199999</v>
      </c>
      <c r="G27" s="17">
        <f t="shared" si="0"/>
        <v>41.018918435781458</v>
      </c>
      <c r="H27" s="16">
        <v>105.78999040400001</v>
      </c>
      <c r="I27" s="17">
        <f t="shared" si="0"/>
        <v>20.074001971831905</v>
      </c>
      <c r="J27" s="16">
        <v>41.401240627000007</v>
      </c>
      <c r="K27" s="17">
        <f t="shared" ref="K27" si="8">100*J27/$B27</f>
        <v>7.8560228884495782</v>
      </c>
    </row>
    <row r="28" spans="1:13" ht="12.75" x14ac:dyDescent="0.15">
      <c r="A28" s="34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3" ht="12.75" x14ac:dyDescent="0.15">
      <c r="A29" s="34" t="s">
        <v>28</v>
      </c>
      <c r="B29" s="16">
        <v>1087.0000000289999</v>
      </c>
      <c r="C29" s="17">
        <f t="shared" si="0"/>
        <v>100</v>
      </c>
      <c r="D29" s="16">
        <v>333.36442316299997</v>
      </c>
      <c r="E29" s="17">
        <f t="shared" si="0"/>
        <v>30.668300198169842</v>
      </c>
      <c r="F29" s="16">
        <v>520.11248073116951</v>
      </c>
      <c r="G29" s="17">
        <f t="shared" si="0"/>
        <v>47.848434288619458</v>
      </c>
      <c r="H29" s="16">
        <v>192.02234740337136</v>
      </c>
      <c r="I29" s="17">
        <f t="shared" si="0"/>
        <v>17.665349346664989</v>
      </c>
      <c r="J29" s="16">
        <v>41.500748731459304</v>
      </c>
      <c r="K29" s="17">
        <f t="shared" ref="K29" si="9">100*J29/$B29</f>
        <v>3.8179161665457326</v>
      </c>
      <c r="M29" s="61"/>
    </row>
    <row r="30" spans="1:13" ht="12.75" x14ac:dyDescent="0.15">
      <c r="A30" s="36" t="s">
        <v>15</v>
      </c>
      <c r="B30" s="16">
        <v>471.00000000000006</v>
      </c>
      <c r="C30" s="17">
        <f t="shared" si="0"/>
        <v>100</v>
      </c>
      <c r="D30" s="16">
        <v>139</v>
      </c>
      <c r="E30" s="17">
        <f t="shared" si="0"/>
        <v>29.511677282377917</v>
      </c>
      <c r="F30" s="16">
        <v>255.00751242416956</v>
      </c>
      <c r="G30" s="17">
        <f t="shared" si="0"/>
        <v>54.141722383050855</v>
      </c>
      <c r="H30" s="16">
        <v>74.239858227371343</v>
      </c>
      <c r="I30" s="17">
        <f t="shared" si="0"/>
        <v>15.762177967594763</v>
      </c>
      <c r="J30" s="16" t="s">
        <v>84</v>
      </c>
      <c r="K30" s="17" t="s">
        <v>84</v>
      </c>
    </row>
    <row r="31" spans="1:13" ht="12.75" x14ac:dyDescent="0.15">
      <c r="A31" s="36" t="s">
        <v>51</v>
      </c>
      <c r="B31" s="16">
        <v>616.00000002899992</v>
      </c>
      <c r="C31" s="17">
        <f t="shared" si="0"/>
        <v>100</v>
      </c>
      <c r="D31" s="16">
        <v>194.36442316299997</v>
      </c>
      <c r="E31" s="17">
        <f t="shared" si="0"/>
        <v>31.552666096404174</v>
      </c>
      <c r="F31" s="16">
        <v>265.10496830699992</v>
      </c>
      <c r="G31" s="17">
        <f t="shared" si="0"/>
        <v>43.036520827032362</v>
      </c>
      <c r="H31" s="16">
        <v>117.78248917600001</v>
      </c>
      <c r="I31" s="17">
        <f t="shared" si="0"/>
        <v>19.120533956242706</v>
      </c>
      <c r="J31" s="16">
        <v>38.748119383000002</v>
      </c>
      <c r="K31" s="17">
        <f t="shared" ref="K31" si="10">100*J31/$B31</f>
        <v>6.2902791203207515</v>
      </c>
    </row>
    <row r="32" spans="1:13" ht="12.75" x14ac:dyDescent="0.15">
      <c r="A32" s="34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3" ht="12.75" x14ac:dyDescent="0.15">
      <c r="A33" s="34" t="s">
        <v>27</v>
      </c>
      <c r="B33" s="16">
        <v>2691.0000000609966</v>
      </c>
      <c r="C33" s="17">
        <f t="shared" si="0"/>
        <v>99.999999999999986</v>
      </c>
      <c r="D33" s="16">
        <v>730.79722448399957</v>
      </c>
      <c r="E33" s="17">
        <f t="shared" si="0"/>
        <v>27.157087494144729</v>
      </c>
      <c r="F33" s="16">
        <v>1327.9168317928716</v>
      </c>
      <c r="G33" s="17">
        <f t="shared" si="0"/>
        <v>49.346593525186613</v>
      </c>
      <c r="H33" s="16">
        <v>547.55929630032858</v>
      </c>
      <c r="I33" s="17">
        <f t="shared" si="0"/>
        <v>20.347799936377449</v>
      </c>
      <c r="J33" s="16">
        <v>84.726647483800477</v>
      </c>
      <c r="K33" s="17">
        <f t="shared" ref="K33" si="11">100*J33/$B33</f>
        <v>3.1485190442913411</v>
      </c>
      <c r="M33" s="61"/>
    </row>
    <row r="34" spans="1:13" ht="12.75" x14ac:dyDescent="0.2">
      <c r="A34" s="37" t="s">
        <v>22</v>
      </c>
      <c r="B34" s="16">
        <v>956.99999999999955</v>
      </c>
      <c r="C34" s="17">
        <f t="shared" si="0"/>
        <v>100</v>
      </c>
      <c r="D34" s="16">
        <v>218.00000000000043</v>
      </c>
      <c r="E34" s="17">
        <f t="shared" si="0"/>
        <v>22.779519331243527</v>
      </c>
      <c r="F34" s="16">
        <v>519.42777697822703</v>
      </c>
      <c r="G34" s="17">
        <f t="shared" si="0"/>
        <v>54.276674710368582</v>
      </c>
      <c r="H34" s="16">
        <v>186.16681160794968</v>
      </c>
      <c r="I34" s="17">
        <f t="shared" si="0"/>
        <v>19.453167357152534</v>
      </c>
      <c r="J34" s="16">
        <v>33.405411413822883</v>
      </c>
      <c r="K34" s="17">
        <f t="shared" ref="K34" si="12">100*J34/$B34</f>
        <v>3.4906386012354123</v>
      </c>
    </row>
    <row r="35" spans="1:13" ht="12.75" x14ac:dyDescent="0.15">
      <c r="A35" s="36" t="s">
        <v>23</v>
      </c>
      <c r="B35" s="16">
        <v>1382.9999999999968</v>
      </c>
      <c r="C35" s="17">
        <f t="shared" si="0"/>
        <v>100</v>
      </c>
      <c r="D35" s="16">
        <v>386.9999999999992</v>
      </c>
      <c r="E35" s="17">
        <f t="shared" si="0"/>
        <v>27.982646420824302</v>
      </c>
      <c r="F35" s="16">
        <v>655.69777137264441</v>
      </c>
      <c r="G35" s="17">
        <f t="shared" si="0"/>
        <v>47.411263295202161</v>
      </c>
      <c r="H35" s="16">
        <v>306.95692265437901</v>
      </c>
      <c r="I35" s="17">
        <f t="shared" si="0"/>
        <v>22.195005253389713</v>
      </c>
      <c r="J35" s="16">
        <v>33.345305972977599</v>
      </c>
      <c r="K35" s="17">
        <f t="shared" ref="K35" si="13">100*J35/$B35</f>
        <v>2.411085030584069</v>
      </c>
    </row>
    <row r="36" spans="1:13" ht="12.75" x14ac:dyDescent="0.15">
      <c r="A36" s="36" t="s">
        <v>51</v>
      </c>
      <c r="B36" s="16">
        <v>351.00000006100026</v>
      </c>
      <c r="C36" s="17">
        <f t="shared" si="0"/>
        <v>100</v>
      </c>
      <c r="D36" s="16">
        <v>125.79722448399994</v>
      </c>
      <c r="E36" s="17">
        <f t="shared" si="0"/>
        <v>35.839665088928108</v>
      </c>
      <c r="F36" s="16">
        <v>152.79128344200012</v>
      </c>
      <c r="G36" s="17">
        <f t="shared" si="0"/>
        <v>43.530280175340899</v>
      </c>
      <c r="H36" s="16">
        <v>54.435562037999887</v>
      </c>
      <c r="I36" s="17">
        <f t="shared" si="0"/>
        <v>15.508707130638046</v>
      </c>
      <c r="J36" s="16">
        <v>17.975930096999996</v>
      </c>
      <c r="K36" s="17">
        <f t="shared" ref="K36" si="14">100*J36/$B36</f>
        <v>5.1213476050928666</v>
      </c>
    </row>
    <row r="37" spans="1:13" ht="12.75" x14ac:dyDescent="0.15">
      <c r="A37" s="36"/>
      <c r="B37" s="16"/>
      <c r="C37" s="17"/>
      <c r="D37" s="16"/>
      <c r="E37" s="17"/>
      <c r="F37" s="16"/>
      <c r="G37" s="17"/>
      <c r="H37" s="16"/>
      <c r="I37" s="17"/>
      <c r="J37" s="16"/>
      <c r="K37" s="17"/>
    </row>
    <row r="38" spans="1:13" ht="12.75" x14ac:dyDescent="0.15">
      <c r="A38" s="34" t="s">
        <v>40</v>
      </c>
      <c r="B38" s="16">
        <v>697.00000004599929</v>
      </c>
      <c r="C38" s="17">
        <f t="shared" si="0"/>
        <v>100</v>
      </c>
      <c r="D38" s="16">
        <v>130.91478630299986</v>
      </c>
      <c r="E38" s="17">
        <f t="shared" si="0"/>
        <v>18.782609224441892</v>
      </c>
      <c r="F38" s="16">
        <v>222.34332665803572</v>
      </c>
      <c r="G38" s="17">
        <f t="shared" si="0"/>
        <v>31.900046864183921</v>
      </c>
      <c r="H38" s="16">
        <v>197.26829006906422</v>
      </c>
      <c r="I38" s="17">
        <f t="shared" si="0"/>
        <v>28.302480639317828</v>
      </c>
      <c r="J38" s="16">
        <v>146.47359701589951</v>
      </c>
      <c r="K38" s="17">
        <f t="shared" ref="K38" si="15">100*J38/$B38</f>
        <v>21.01486327205636</v>
      </c>
      <c r="M38" s="61"/>
    </row>
    <row r="39" spans="1:13" ht="12.75" x14ac:dyDescent="0.15">
      <c r="A39" s="36" t="s">
        <v>41</v>
      </c>
      <c r="B39" s="16">
        <v>470.99999999999943</v>
      </c>
      <c r="C39" s="17">
        <f t="shared" si="0"/>
        <v>100</v>
      </c>
      <c r="D39" s="16">
        <v>85.999999999999844</v>
      </c>
      <c r="E39" s="17">
        <f t="shared" si="0"/>
        <v>18.259023354564743</v>
      </c>
      <c r="F39" s="16">
        <v>153.49147131403572</v>
      </c>
      <c r="G39" s="17">
        <f t="shared" si="0"/>
        <v>32.58842278429637</v>
      </c>
      <c r="H39" s="16">
        <v>125.1357875720642</v>
      </c>
      <c r="I39" s="17">
        <f t="shared" si="0"/>
        <v>26.568107764769501</v>
      </c>
      <c r="J39" s="16">
        <v>106.37274111389951</v>
      </c>
      <c r="K39" s="17">
        <f t="shared" ref="K39" si="16">100*J39/$B39</f>
        <v>22.584446096369348</v>
      </c>
    </row>
    <row r="40" spans="1:13" ht="12.75" x14ac:dyDescent="0.15">
      <c r="A40" s="36" t="s">
        <v>51</v>
      </c>
      <c r="B40" s="16">
        <v>226.00000004599985</v>
      </c>
      <c r="C40" s="17">
        <f t="shared" si="0"/>
        <v>100</v>
      </c>
      <c r="D40" s="16">
        <v>44.914786303000014</v>
      </c>
      <c r="E40" s="17">
        <f t="shared" si="0"/>
        <v>19.87379924506995</v>
      </c>
      <c r="F40" s="16">
        <v>68.851855344000001</v>
      </c>
      <c r="G40" s="17">
        <f t="shared" si="0"/>
        <v>30.465422712383162</v>
      </c>
      <c r="H40" s="16">
        <v>72.132502497000019</v>
      </c>
      <c r="I40" s="17">
        <f t="shared" si="0"/>
        <v>31.917036496600989</v>
      </c>
      <c r="J40" s="16">
        <v>40.100855902000006</v>
      </c>
      <c r="K40" s="17">
        <f t="shared" ref="K40" si="17">100*J40/$B40</f>
        <v>17.74374154594598</v>
      </c>
    </row>
    <row r="41" spans="1:13" ht="12.75" x14ac:dyDescent="0.15">
      <c r="A41" s="36"/>
      <c r="B41" s="16"/>
      <c r="C41" s="17"/>
      <c r="D41" s="16"/>
      <c r="E41" s="17"/>
      <c r="F41" s="16"/>
      <c r="G41" s="17"/>
      <c r="H41" s="16"/>
      <c r="I41" s="17"/>
      <c r="J41" s="16"/>
      <c r="K41" s="17"/>
    </row>
    <row r="42" spans="1:13" ht="12.75" x14ac:dyDescent="0.15">
      <c r="A42" s="34" t="s">
        <v>31</v>
      </c>
      <c r="B42" s="16">
        <v>7207.9999999870033</v>
      </c>
      <c r="C42" s="17">
        <f t="shared" si="0"/>
        <v>100</v>
      </c>
      <c r="D42" s="16">
        <v>1608.2976694879942</v>
      </c>
      <c r="E42" s="17">
        <f t="shared" si="0"/>
        <v>22.312675769851474</v>
      </c>
      <c r="F42" s="16">
        <v>3532.9476854234122</v>
      </c>
      <c r="G42" s="17">
        <f t="shared" si="0"/>
        <v>49.014257567005856</v>
      </c>
      <c r="H42" s="16">
        <v>1812.8803068151342</v>
      </c>
      <c r="I42" s="17">
        <f t="shared" si="0"/>
        <v>25.150947652863525</v>
      </c>
      <c r="J42" s="16">
        <v>253.87433826044224</v>
      </c>
      <c r="K42" s="17">
        <f t="shared" ref="K42" si="18">100*J42/$B42</f>
        <v>3.5221190102788569</v>
      </c>
      <c r="M42" s="61"/>
    </row>
    <row r="43" spans="1:13" ht="12.75" x14ac:dyDescent="0.15">
      <c r="A43" s="36"/>
      <c r="B43" s="16"/>
      <c r="C43" s="17"/>
      <c r="D43" s="16"/>
      <c r="E43" s="17"/>
      <c r="F43" s="16"/>
      <c r="G43" s="17"/>
      <c r="H43" s="16"/>
      <c r="I43" s="17"/>
      <c r="J43" s="16"/>
      <c r="K43" s="17"/>
    </row>
    <row r="44" spans="1:13" ht="12.75" x14ac:dyDescent="0.15">
      <c r="A44" s="33" t="s">
        <v>52</v>
      </c>
      <c r="B44" s="16"/>
      <c r="C44" s="33"/>
      <c r="D44" s="16"/>
      <c r="E44" s="33"/>
      <c r="F44" s="16"/>
      <c r="G44" s="33"/>
      <c r="H44" s="16"/>
      <c r="I44" s="33"/>
      <c r="J44" s="16"/>
      <c r="K44" s="33"/>
    </row>
    <row r="45" spans="1:13" ht="12.75" x14ac:dyDescent="0.15">
      <c r="A45" s="34" t="s">
        <v>26</v>
      </c>
      <c r="B45" s="16">
        <v>7132.0000000000036</v>
      </c>
      <c r="C45" s="17">
        <f t="shared" si="0"/>
        <v>100</v>
      </c>
      <c r="D45" s="16">
        <v>1587.6874999999941</v>
      </c>
      <c r="E45" s="17">
        <f t="shared" si="0"/>
        <v>22.261462422882691</v>
      </c>
      <c r="F45" s="16">
        <v>3495.591753226412</v>
      </c>
      <c r="G45" s="17">
        <f t="shared" si="0"/>
        <v>49.012783976814504</v>
      </c>
      <c r="H45" s="16">
        <v>1801.2870864781341</v>
      </c>
      <c r="I45" s="17">
        <f t="shared" si="0"/>
        <v>25.256408952301364</v>
      </c>
      <c r="J45" s="16">
        <v>247.43366029544225</v>
      </c>
      <c r="K45" s="17">
        <f t="shared" ref="K45" si="19">100*J45/$B45</f>
        <v>3.4693446480011514</v>
      </c>
    </row>
    <row r="46" spans="1:13" ht="12.75" x14ac:dyDescent="0.2">
      <c r="A46" s="38" t="s">
        <v>53</v>
      </c>
      <c r="B46" s="16">
        <v>3519.9999999999959</v>
      </c>
      <c r="C46" s="17">
        <f t="shared" si="0"/>
        <v>100</v>
      </c>
      <c r="D46" s="16">
        <v>944.99999999999966</v>
      </c>
      <c r="E46" s="17">
        <f t="shared" si="0"/>
        <v>26.846590909090931</v>
      </c>
      <c r="F46" s="16">
        <v>1705.9083277302059</v>
      </c>
      <c r="G46" s="17">
        <f t="shared" si="0"/>
        <v>48.463304765062723</v>
      </c>
      <c r="H46" s="16">
        <v>740.65722218747601</v>
      </c>
      <c r="I46" s="17">
        <f t="shared" si="0"/>
        <v>21.041398357598773</v>
      </c>
      <c r="J46" s="16">
        <v>128.43445008231947</v>
      </c>
      <c r="K46" s="17">
        <f t="shared" ref="K46" si="20">100*J46/$B46</f>
        <v>3.6487059682477163</v>
      </c>
    </row>
    <row r="47" spans="1:13" ht="12.75" x14ac:dyDescent="0.15">
      <c r="A47" s="39" t="s">
        <v>51</v>
      </c>
      <c r="B47" s="16">
        <v>4108.000000063983</v>
      </c>
      <c r="C47" s="17">
        <f t="shared" si="0"/>
        <v>100</v>
      </c>
      <c r="D47" s="16">
        <v>1214.4828935570072</v>
      </c>
      <c r="E47" s="17">
        <f t="shared" si="0"/>
        <v>29.563848430820141</v>
      </c>
      <c r="F47" s="16">
        <v>1695.297594037178</v>
      </c>
      <c r="G47" s="17">
        <f t="shared" si="0"/>
        <v>41.268198491012008</v>
      </c>
      <c r="H47" s="16">
        <v>843.42939129543379</v>
      </c>
      <c r="I47" s="17">
        <f t="shared" si="0"/>
        <v>20.531387324301296</v>
      </c>
      <c r="J47" s="16">
        <v>354.79012117435866</v>
      </c>
      <c r="K47" s="17">
        <f t="shared" ref="K47" si="21">100*J47/$B47</f>
        <v>8.6365657538664244</v>
      </c>
    </row>
    <row r="48" spans="1:13" ht="12.75" thickBot="1" x14ac:dyDescent="0.2">
      <c r="A48" s="58"/>
      <c r="B48" s="59"/>
      <c r="C48" s="60"/>
      <c r="D48" s="60"/>
      <c r="E48" s="60"/>
      <c r="F48" s="59"/>
      <c r="G48" s="59"/>
      <c r="H48" s="59"/>
      <c r="I48" s="59"/>
      <c r="J48" s="59"/>
      <c r="K48" s="60"/>
    </row>
    <row r="49" spans="1:11" x14ac:dyDescent="0.2">
      <c r="A49" s="46" t="s">
        <v>73</v>
      </c>
      <c r="B49" s="20"/>
      <c r="C49" s="20"/>
      <c r="D49" s="20"/>
      <c r="E49" s="20"/>
      <c r="J49" s="18"/>
      <c r="K49" s="18"/>
    </row>
    <row r="50" spans="1:11" x14ac:dyDescent="0.2">
      <c r="A50" s="47" t="s">
        <v>74</v>
      </c>
      <c r="B50" s="20"/>
      <c r="C50" s="20"/>
      <c r="D50" s="20"/>
      <c r="E50" s="20"/>
      <c r="J50" s="18"/>
      <c r="K50" s="18"/>
    </row>
    <row r="51" spans="1:11" x14ac:dyDescent="0.2">
      <c r="A51" s="47" t="s">
        <v>76</v>
      </c>
      <c r="B51" s="20"/>
      <c r="C51" s="20"/>
      <c r="D51" s="20"/>
      <c r="E51" s="20"/>
      <c r="J51" s="18"/>
      <c r="K51" s="18"/>
    </row>
    <row r="52" spans="1:11" x14ac:dyDescent="0.2">
      <c r="A52" s="47" t="s">
        <v>77</v>
      </c>
    </row>
    <row r="53" spans="1:11" x14ac:dyDescent="0.2">
      <c r="A53" s="27"/>
    </row>
    <row r="54" spans="1:11" x14ac:dyDescent="0.2">
      <c r="A54" s="27"/>
    </row>
    <row r="55" spans="1:11" x14ac:dyDescent="0.2">
      <c r="A55" s="27"/>
    </row>
    <row r="56" spans="1:11" x14ac:dyDescent="0.2">
      <c r="A56" s="27"/>
    </row>
    <row r="57" spans="1:11" x14ac:dyDescent="0.2">
      <c r="A57" s="28"/>
    </row>
  </sheetData>
  <mergeCells count="4"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/>
  </sheetViews>
  <sheetFormatPr defaultColWidth="12" defaultRowHeight="12" x14ac:dyDescent="0.2"/>
  <cols>
    <col min="1" max="1" width="26.1640625" style="6" customWidth="1"/>
    <col min="2" max="2" width="13.33203125" style="6" customWidth="1"/>
    <col min="3" max="3" width="8.83203125" style="6" customWidth="1"/>
    <col min="4" max="4" width="10.83203125" style="6" customWidth="1"/>
    <col min="5" max="5" width="8.83203125" style="6" customWidth="1"/>
    <col min="6" max="16384" width="12" style="6"/>
  </cols>
  <sheetData>
    <row r="1" spans="1:9" s="2" customFormat="1" ht="15.75" customHeight="1" x14ac:dyDescent="0.3">
      <c r="A1" s="51" t="s">
        <v>56</v>
      </c>
      <c r="B1" s="1"/>
      <c r="C1" s="1"/>
    </row>
    <row r="2" spans="1:9" s="2" customFormat="1" ht="15.75" customHeight="1" x14ac:dyDescent="0.3">
      <c r="A2" s="51" t="s">
        <v>35</v>
      </c>
      <c r="B2" s="1"/>
      <c r="C2" s="1"/>
    </row>
    <row r="3" spans="1:9" s="2" customFormat="1" ht="14.1" customHeight="1" x14ac:dyDescent="0.3">
      <c r="A3" s="21"/>
      <c r="B3" s="1"/>
      <c r="C3" s="1"/>
    </row>
    <row r="4" spans="1:9" ht="14.1" customHeight="1" thickBot="1" x14ac:dyDescent="0.25">
      <c r="A4" s="3"/>
      <c r="B4" s="3"/>
      <c r="C4" s="3"/>
      <c r="D4" s="5"/>
      <c r="E4" s="5"/>
    </row>
    <row r="5" spans="1:9" ht="14.1" customHeight="1" x14ac:dyDescent="0.2">
      <c r="A5" s="52"/>
      <c r="B5" s="52" t="s">
        <v>32</v>
      </c>
      <c r="C5" s="52"/>
      <c r="D5" s="62" t="s">
        <v>49</v>
      </c>
      <c r="E5" s="62"/>
      <c r="F5" s="7"/>
    </row>
    <row r="6" spans="1:9" ht="14.1" customHeight="1" thickBot="1" x14ac:dyDescent="0.25">
      <c r="A6" s="53"/>
      <c r="B6" s="54" t="s">
        <v>33</v>
      </c>
      <c r="C6" s="55" t="s">
        <v>34</v>
      </c>
      <c r="D6" s="56" t="s">
        <v>32</v>
      </c>
      <c r="E6" s="57" t="s">
        <v>34</v>
      </c>
      <c r="F6" s="7"/>
      <c r="G6" s="8"/>
      <c r="H6" s="8"/>
      <c r="I6" s="8"/>
    </row>
    <row r="7" spans="1:9" ht="14.1" customHeight="1" x14ac:dyDescent="0.2">
      <c r="A7" s="9"/>
      <c r="B7" s="9"/>
      <c r="C7" s="10"/>
      <c r="D7" s="9"/>
      <c r="E7" s="9"/>
    </row>
    <row r="8" spans="1:9" s="14" customFormat="1" ht="14.1" customHeight="1" x14ac:dyDescent="0.2">
      <c r="A8" s="11" t="s">
        <v>2</v>
      </c>
      <c r="B8" s="12">
        <v>14760.000000063983</v>
      </c>
      <c r="C8" s="13">
        <f>B8/$B8*100</f>
        <v>100</v>
      </c>
      <c r="D8" s="26">
        <v>730.65823155212036</v>
      </c>
      <c r="E8" s="13">
        <f>D8/$B8*100</f>
        <v>4.9502590213343707</v>
      </c>
    </row>
    <row r="9" spans="1:9" s="14" customFormat="1" ht="14.1" customHeight="1" x14ac:dyDescent="0.2">
      <c r="A9" s="15"/>
      <c r="B9" s="12"/>
      <c r="C9" s="13"/>
      <c r="D9" s="12"/>
      <c r="E9" s="13"/>
    </row>
    <row r="10" spans="1:9" s="14" customFormat="1" ht="14.1" customHeight="1" x14ac:dyDescent="0.2">
      <c r="A10" s="22" t="s">
        <v>30</v>
      </c>
      <c r="B10" s="12">
        <v>2260.9999999479987</v>
      </c>
      <c r="C10" s="13">
        <f>B10/$B10*100</f>
        <v>100</v>
      </c>
      <c r="D10" s="26">
        <v>156.316020668519</v>
      </c>
      <c r="E10" s="13">
        <f>D10/$B10*100</f>
        <v>6.9135789770948319</v>
      </c>
    </row>
    <row r="11" spans="1:9" ht="14.1" customHeight="1" x14ac:dyDescent="0.2">
      <c r="A11" s="23" t="s">
        <v>3</v>
      </c>
      <c r="B11" s="16">
        <v>221.99999993100025</v>
      </c>
      <c r="C11" s="17">
        <f t="shared" ref="C11:C18" si="0">B11/$B11*100</f>
        <v>100</v>
      </c>
      <c r="D11" s="19">
        <v>11.50259067</v>
      </c>
      <c r="E11" s="17">
        <f t="shared" ref="E11" si="1">D11/$B11*100</f>
        <v>5.1813471502590618</v>
      </c>
      <c r="G11" s="14"/>
    </row>
    <row r="12" spans="1:9" ht="14.1" customHeight="1" x14ac:dyDescent="0.2">
      <c r="A12" s="23" t="s">
        <v>4</v>
      </c>
      <c r="B12" s="16">
        <v>242.0000000999994</v>
      </c>
      <c r="C12" s="17">
        <f t="shared" si="0"/>
        <v>100</v>
      </c>
      <c r="D12" s="19">
        <v>12.039801000000002</v>
      </c>
      <c r="E12" s="17">
        <f t="shared" ref="E12" si="2">D12/$B12*100</f>
        <v>4.9751243781094665</v>
      </c>
      <c r="G12" s="14"/>
    </row>
    <row r="13" spans="1:9" ht="14.1" customHeight="1" x14ac:dyDescent="0.2">
      <c r="A13" s="23" t="s">
        <v>5</v>
      </c>
      <c r="B13" s="16">
        <v>1179.9999999999995</v>
      </c>
      <c r="C13" s="17">
        <f t="shared" si="0"/>
        <v>100</v>
      </c>
      <c r="D13" s="19">
        <v>61.683732695518984</v>
      </c>
      <c r="E13" s="17">
        <f t="shared" ref="E13" si="3">D13/$B13*100</f>
        <v>5.2274349741965258</v>
      </c>
      <c r="G13" s="14"/>
    </row>
    <row r="14" spans="1:9" ht="14.1" customHeight="1" x14ac:dyDescent="0.2">
      <c r="A14" s="23" t="s">
        <v>6</v>
      </c>
      <c r="B14" s="16">
        <v>90</v>
      </c>
      <c r="C14" s="17">
        <f t="shared" si="0"/>
        <v>100</v>
      </c>
      <c r="D14" s="19">
        <v>15</v>
      </c>
      <c r="E14" s="17">
        <f t="shared" ref="E14:E15" si="4">D14/$B14*100</f>
        <v>16.666666666666664</v>
      </c>
      <c r="G14" s="14"/>
    </row>
    <row r="15" spans="1:9" ht="14.1" customHeight="1" x14ac:dyDescent="0.2">
      <c r="A15" s="23" t="s">
        <v>7</v>
      </c>
      <c r="B15" s="16">
        <v>39.999999989999985</v>
      </c>
      <c r="C15" s="17">
        <f t="shared" si="0"/>
        <v>100</v>
      </c>
      <c r="D15" s="19">
        <v>0</v>
      </c>
      <c r="E15" s="17">
        <f t="shared" si="4"/>
        <v>0</v>
      </c>
      <c r="G15" s="14"/>
    </row>
    <row r="16" spans="1:9" ht="14.1" customHeight="1" x14ac:dyDescent="0.2">
      <c r="A16" s="23" t="s">
        <v>8</v>
      </c>
      <c r="B16" s="16">
        <v>60.000000000000057</v>
      </c>
      <c r="C16" s="17">
        <f t="shared" si="0"/>
        <v>100</v>
      </c>
      <c r="D16" s="19" t="s">
        <v>84</v>
      </c>
      <c r="E16" s="17" t="s">
        <v>84</v>
      </c>
      <c r="G16" s="14"/>
    </row>
    <row r="17" spans="1:7" ht="14.1" customHeight="1" x14ac:dyDescent="0.2">
      <c r="A17" s="23" t="s">
        <v>9</v>
      </c>
      <c r="B17" s="16">
        <v>288.99999994499996</v>
      </c>
      <c r="C17" s="17">
        <f t="shared" si="0"/>
        <v>100</v>
      </c>
      <c r="D17" s="19">
        <v>44.572139295000014</v>
      </c>
      <c r="E17" s="17">
        <f t="shared" ref="E17" si="5">D17/$B17*100</f>
        <v>15.422885572139311</v>
      </c>
      <c r="G17" s="14"/>
    </row>
    <row r="18" spans="1:7" ht="14.1" customHeight="1" x14ac:dyDescent="0.2">
      <c r="A18" s="23" t="s">
        <v>0</v>
      </c>
      <c r="B18" s="16">
        <v>137.99999998199959</v>
      </c>
      <c r="C18" s="17">
        <f t="shared" si="0"/>
        <v>100</v>
      </c>
      <c r="D18" s="19">
        <v>10.317757007999999</v>
      </c>
      <c r="E18" s="17">
        <f t="shared" ref="E18" si="6">D18/$B18*100</f>
        <v>7.4766355140187128</v>
      </c>
      <c r="G18" s="14"/>
    </row>
    <row r="19" spans="1:7" ht="14.1" customHeight="1" x14ac:dyDescent="0.2">
      <c r="A19" s="24"/>
      <c r="B19" s="16"/>
      <c r="C19" s="17"/>
      <c r="D19" s="26"/>
      <c r="E19" s="17"/>
      <c r="G19" s="14"/>
    </row>
    <row r="20" spans="1:7" s="14" customFormat="1" ht="14.1" customHeight="1" x14ac:dyDescent="0.2">
      <c r="A20" s="22" t="s">
        <v>28</v>
      </c>
      <c r="B20" s="12">
        <v>1087.0000000289999</v>
      </c>
      <c r="C20" s="13">
        <f t="shared" ref="C20:C28" si="7">B20/$B20*100</f>
        <v>100</v>
      </c>
      <c r="D20" s="26">
        <v>41.500748731459304</v>
      </c>
      <c r="E20" s="13">
        <f t="shared" ref="E20" si="8">D20/$B20*100</f>
        <v>3.8179161665457326</v>
      </c>
    </row>
    <row r="21" spans="1:7" ht="14.1" customHeight="1" x14ac:dyDescent="0.2">
      <c r="A21" s="23" t="s">
        <v>14</v>
      </c>
      <c r="B21" s="16">
        <v>161.00000003999983</v>
      </c>
      <c r="C21" s="17">
        <f t="shared" si="7"/>
        <v>100</v>
      </c>
      <c r="D21" s="19">
        <v>9.3916666689999992</v>
      </c>
      <c r="E21" s="17">
        <f t="shared" ref="E21" si="9">D21/$B21*100</f>
        <v>5.8333333333333393</v>
      </c>
      <c r="G21" s="14"/>
    </row>
    <row r="22" spans="1:7" ht="14.1" customHeight="1" x14ac:dyDescent="0.2">
      <c r="A22" s="23" t="s">
        <v>20</v>
      </c>
      <c r="B22" s="16">
        <v>250.99999997500004</v>
      </c>
      <c r="C22" s="17">
        <f t="shared" si="7"/>
        <v>100</v>
      </c>
      <c r="D22" s="19">
        <v>7.6446700500000011</v>
      </c>
      <c r="E22" s="17">
        <f t="shared" ref="E22" si="10">D22/$B22*100</f>
        <v>3.0456852791878175</v>
      </c>
      <c r="G22" s="14"/>
    </row>
    <row r="23" spans="1:7" ht="14.1" customHeight="1" x14ac:dyDescent="0.2">
      <c r="A23" s="23" t="s">
        <v>15</v>
      </c>
      <c r="B23" s="16">
        <v>471.00000000000006</v>
      </c>
      <c r="C23" s="17">
        <f t="shared" si="7"/>
        <v>100</v>
      </c>
      <c r="D23" s="19" t="s">
        <v>84</v>
      </c>
      <c r="E23" s="17" t="s">
        <v>84</v>
      </c>
      <c r="G23" s="14"/>
    </row>
    <row r="24" spans="1:7" ht="14.1" customHeight="1" x14ac:dyDescent="0.2">
      <c r="A24" s="23" t="s">
        <v>36</v>
      </c>
      <c r="B24" s="16">
        <v>80.000000010000022</v>
      </c>
      <c r="C24" s="17">
        <f t="shared" si="7"/>
        <v>100</v>
      </c>
      <c r="D24" s="19">
        <v>16.50793651</v>
      </c>
      <c r="E24" s="17">
        <f t="shared" ref="E24" si="11">D24/$B24*100</f>
        <v>20.634920634920633</v>
      </c>
      <c r="G24" s="14"/>
    </row>
    <row r="25" spans="1:7" ht="14.1" customHeight="1" x14ac:dyDescent="0.2">
      <c r="A25" s="23" t="s">
        <v>16</v>
      </c>
      <c r="B25" s="16">
        <v>21.000000000000007</v>
      </c>
      <c r="C25" s="17">
        <f t="shared" si="7"/>
        <v>100</v>
      </c>
      <c r="D25" s="19">
        <v>1.05</v>
      </c>
      <c r="E25" s="17">
        <f t="shared" ref="E25:E26" si="12">D25/$B25*100</f>
        <v>4.9999999999999982</v>
      </c>
      <c r="G25" s="14"/>
    </row>
    <row r="26" spans="1:7" ht="14.1" customHeight="1" x14ac:dyDescent="0.2">
      <c r="A26" s="23" t="s">
        <v>17</v>
      </c>
      <c r="B26" s="16">
        <v>31.000000008000011</v>
      </c>
      <c r="C26" s="17">
        <f t="shared" si="7"/>
        <v>100</v>
      </c>
      <c r="D26" s="19" t="s">
        <v>84</v>
      </c>
      <c r="E26" s="17" t="s">
        <v>84</v>
      </c>
      <c r="G26" s="14"/>
    </row>
    <row r="27" spans="1:7" ht="14.1" customHeight="1" x14ac:dyDescent="0.2">
      <c r="A27" s="23" t="s">
        <v>37</v>
      </c>
      <c r="B27" s="16">
        <v>28.999999991999989</v>
      </c>
      <c r="C27" s="17">
        <f t="shared" si="7"/>
        <v>100</v>
      </c>
      <c r="D27" s="19" t="s">
        <v>84</v>
      </c>
      <c r="E27" s="17" t="s">
        <v>84</v>
      </c>
      <c r="G27" s="14"/>
    </row>
    <row r="28" spans="1:7" ht="14.1" customHeight="1" x14ac:dyDescent="0.2">
      <c r="A28" s="23" t="s">
        <v>18</v>
      </c>
      <c r="B28" s="16">
        <v>43.000000004</v>
      </c>
      <c r="C28" s="17">
        <f t="shared" si="7"/>
        <v>100</v>
      </c>
      <c r="D28" s="19" t="s">
        <v>84</v>
      </c>
      <c r="E28" s="17" t="s">
        <v>84</v>
      </c>
      <c r="G28" s="14"/>
    </row>
    <row r="29" spans="1:7" ht="14.1" customHeight="1" x14ac:dyDescent="0.2">
      <c r="A29" s="24"/>
      <c r="B29" s="16"/>
      <c r="C29" s="17"/>
      <c r="D29" s="26"/>
      <c r="E29" s="17"/>
      <c r="G29" s="14"/>
    </row>
    <row r="30" spans="1:7" s="14" customFormat="1" ht="14.1" customHeight="1" x14ac:dyDescent="0.2">
      <c r="A30" s="22" t="s">
        <v>29</v>
      </c>
      <c r="B30" s="12">
        <v>815.99999999300042</v>
      </c>
      <c r="C30" s="13">
        <f t="shared" ref="C30:C35" si="13">B30/$B30*100</f>
        <v>100</v>
      </c>
      <c r="D30" s="26">
        <v>47.766879392000007</v>
      </c>
      <c r="E30" s="13">
        <f t="shared" ref="E30" si="14">D30/$B30*100</f>
        <v>5.8537842392659005</v>
      </c>
    </row>
    <row r="31" spans="1:7" ht="14.1" customHeight="1" x14ac:dyDescent="0.2">
      <c r="A31" s="23" t="s">
        <v>10</v>
      </c>
      <c r="B31" s="16">
        <v>36.000000012999998</v>
      </c>
      <c r="C31" s="17">
        <f t="shared" si="13"/>
        <v>100</v>
      </c>
      <c r="D31" s="19">
        <v>11.612903229999999</v>
      </c>
      <c r="E31" s="17">
        <f t="shared" ref="E31" si="15">D31/$B31*100</f>
        <v>32.258064516129032</v>
      </c>
      <c r="G31" s="14"/>
    </row>
    <row r="32" spans="1:7" ht="14.1" customHeight="1" x14ac:dyDescent="0.2">
      <c r="A32" s="23" t="s">
        <v>38</v>
      </c>
      <c r="B32" s="16">
        <v>167.99999996</v>
      </c>
      <c r="C32" s="17">
        <f t="shared" si="13"/>
        <v>100</v>
      </c>
      <c r="D32" s="19">
        <v>8.2622950799999995</v>
      </c>
      <c r="E32" s="17">
        <f t="shared" ref="E32" si="16">D32/$B32*100</f>
        <v>4.918032786885246</v>
      </c>
      <c r="G32" s="14"/>
    </row>
    <row r="33" spans="1:7" ht="14.1" customHeight="1" x14ac:dyDescent="0.2">
      <c r="A33" s="23" t="s">
        <v>11</v>
      </c>
      <c r="B33" s="16">
        <v>173.00000005100011</v>
      </c>
      <c r="C33" s="17">
        <f t="shared" si="13"/>
        <v>100</v>
      </c>
      <c r="D33" s="19">
        <v>12.627737230000003</v>
      </c>
      <c r="E33" s="17">
        <f t="shared" ref="E33" si="17">D33/$B33*100</f>
        <v>7.2992700729926971</v>
      </c>
      <c r="G33" s="14"/>
    </row>
    <row r="34" spans="1:7" ht="14.1" customHeight="1" x14ac:dyDescent="0.2">
      <c r="A34" s="23" t="s">
        <v>12</v>
      </c>
      <c r="B34" s="16">
        <v>288.9999999310005</v>
      </c>
      <c r="C34" s="17">
        <f t="shared" si="13"/>
        <v>100</v>
      </c>
      <c r="D34" s="19">
        <v>6.3656387649999999</v>
      </c>
      <c r="E34" s="17">
        <f t="shared" ref="E34" si="18">D34/$B34*100</f>
        <v>2.2026431718061636</v>
      </c>
      <c r="G34" s="14"/>
    </row>
    <row r="35" spans="1:7" ht="14.1" customHeight="1" x14ac:dyDescent="0.2">
      <c r="A35" s="23" t="s">
        <v>13</v>
      </c>
      <c r="B35" s="16">
        <v>150.0000000379998</v>
      </c>
      <c r="C35" s="17">
        <f t="shared" si="13"/>
        <v>100</v>
      </c>
      <c r="D35" s="19">
        <v>8.8983050870000007</v>
      </c>
      <c r="E35" s="17">
        <f t="shared" ref="E35" si="19">D35/$B35*100</f>
        <v>5.9322033898305166</v>
      </c>
      <c r="G35" s="14"/>
    </row>
    <row r="36" spans="1:7" ht="14.1" customHeight="1" x14ac:dyDescent="0.2">
      <c r="A36" s="3"/>
      <c r="B36" s="16"/>
      <c r="C36" s="17"/>
      <c r="D36" s="26"/>
      <c r="E36" s="17"/>
      <c r="G36" s="14"/>
    </row>
    <row r="37" spans="1:7" s="14" customFormat="1" ht="14.1" customHeight="1" x14ac:dyDescent="0.2">
      <c r="A37" s="22" t="s">
        <v>27</v>
      </c>
      <c r="B37" s="26">
        <v>2691.0000000609966</v>
      </c>
      <c r="C37" s="13">
        <f>B37/$B37*100</f>
        <v>100</v>
      </c>
      <c r="D37" s="26">
        <v>84.726647483800477</v>
      </c>
      <c r="E37" s="13">
        <f>D37/$B37*100</f>
        <v>3.1485190442913411</v>
      </c>
    </row>
    <row r="38" spans="1:7" ht="14.1" customHeight="1" x14ac:dyDescent="0.2">
      <c r="A38" s="23" t="s">
        <v>19</v>
      </c>
      <c r="B38" s="19">
        <v>43.000000014999976</v>
      </c>
      <c r="C38" s="17">
        <f t="shared" ref="C38:C54" si="20">B38/$B38*100</f>
        <v>100</v>
      </c>
      <c r="D38" s="19" t="s">
        <v>84</v>
      </c>
      <c r="E38" s="17" t="s">
        <v>84</v>
      </c>
      <c r="G38" s="14"/>
    </row>
    <row r="39" spans="1:7" ht="14.1" customHeight="1" x14ac:dyDescent="0.2">
      <c r="A39" s="23" t="s">
        <v>21</v>
      </c>
      <c r="B39" s="19">
        <v>186.00000002999994</v>
      </c>
      <c r="C39" s="17">
        <f t="shared" si="20"/>
        <v>100</v>
      </c>
      <c r="D39" s="19">
        <v>11.446153847999998</v>
      </c>
      <c r="E39" s="17">
        <f t="shared" ref="E39" si="21">D39/$B39*100</f>
        <v>6.1538461538461551</v>
      </c>
      <c r="G39" s="14"/>
    </row>
    <row r="40" spans="1:7" ht="14.1" customHeight="1" x14ac:dyDescent="0.2">
      <c r="A40" s="23" t="s">
        <v>22</v>
      </c>
      <c r="B40" s="19">
        <v>956.99999999999955</v>
      </c>
      <c r="C40" s="17">
        <f t="shared" si="20"/>
        <v>100</v>
      </c>
      <c r="D40" s="19">
        <v>33.405411413822883</v>
      </c>
      <c r="E40" s="17">
        <f t="shared" ref="E40" si="22">D40/$B40*100</f>
        <v>3.4906386012354131</v>
      </c>
      <c r="G40" s="14"/>
    </row>
    <row r="41" spans="1:7" ht="14.1" customHeight="1" x14ac:dyDescent="0.2">
      <c r="A41" s="23" t="s">
        <v>23</v>
      </c>
      <c r="B41" s="19">
        <v>1382.9999999999968</v>
      </c>
      <c r="C41" s="17">
        <f t="shared" si="20"/>
        <v>100</v>
      </c>
      <c r="D41" s="19">
        <v>33.345305972977599</v>
      </c>
      <c r="E41" s="17">
        <f t="shared" ref="E41" si="23">D41/$B41*100</f>
        <v>2.411085030584069</v>
      </c>
      <c r="G41" s="14"/>
    </row>
    <row r="42" spans="1:7" ht="14.1" customHeight="1" x14ac:dyDescent="0.2">
      <c r="A42" s="23" t="s">
        <v>24</v>
      </c>
      <c r="B42" s="19">
        <v>12.000000001000002</v>
      </c>
      <c r="C42" s="17">
        <f t="shared" si="20"/>
        <v>100</v>
      </c>
      <c r="D42" s="19">
        <v>0</v>
      </c>
      <c r="E42" s="17">
        <f t="shared" ref="E42" si="24">D42/$B42*100</f>
        <v>0</v>
      </c>
      <c r="G42" s="14"/>
    </row>
    <row r="43" spans="1:7" ht="14.1" customHeight="1" x14ac:dyDescent="0.2">
      <c r="A43" s="23" t="s">
        <v>39</v>
      </c>
      <c r="B43" s="19">
        <v>110.00000001500013</v>
      </c>
      <c r="C43" s="17">
        <f t="shared" si="20"/>
        <v>100</v>
      </c>
      <c r="D43" s="19">
        <v>5.3012048199999997</v>
      </c>
      <c r="E43" s="17">
        <f t="shared" ref="E43" si="25">D43/$B43*100</f>
        <v>4.8192771084337291</v>
      </c>
      <c r="G43" s="14"/>
    </row>
    <row r="44" spans="1:7" ht="14.1" customHeight="1" x14ac:dyDescent="0.2">
      <c r="A44" s="3"/>
      <c r="B44" s="16"/>
      <c r="C44" s="17"/>
      <c r="D44" s="26"/>
      <c r="E44" s="17"/>
      <c r="G44" s="14"/>
    </row>
    <row r="45" spans="1:7" s="14" customFormat="1" ht="14.1" customHeight="1" x14ac:dyDescent="0.2">
      <c r="A45" s="25" t="s">
        <v>40</v>
      </c>
      <c r="B45" s="12">
        <v>697.00000004599929</v>
      </c>
      <c r="C45" s="13">
        <f t="shared" si="20"/>
        <v>100</v>
      </c>
      <c r="D45" s="26">
        <v>146.47359701589951</v>
      </c>
      <c r="E45" s="13">
        <f t="shared" ref="E45" si="26">D45/$B45*100</f>
        <v>21.01486327205636</v>
      </c>
    </row>
    <row r="46" spans="1:7" ht="14.1" customHeight="1" x14ac:dyDescent="0.2">
      <c r="A46" s="23" t="s">
        <v>41</v>
      </c>
      <c r="B46" s="16">
        <v>470.99999999999943</v>
      </c>
      <c r="C46" s="17">
        <f t="shared" si="20"/>
        <v>100</v>
      </c>
      <c r="D46" s="19">
        <v>106.37274111389951</v>
      </c>
      <c r="E46" s="17">
        <f t="shared" ref="E46" si="27">D46/$B46*100</f>
        <v>22.584446096369348</v>
      </c>
      <c r="G46" s="14"/>
    </row>
    <row r="47" spans="1:7" ht="14.1" customHeight="1" x14ac:dyDescent="0.2">
      <c r="A47" s="23" t="s">
        <v>42</v>
      </c>
      <c r="B47" s="16">
        <v>77.000000001999993</v>
      </c>
      <c r="C47" s="17">
        <f t="shared" si="20"/>
        <v>100</v>
      </c>
      <c r="D47" s="19">
        <v>12.622950819999998</v>
      </c>
      <c r="E47" s="17">
        <f t="shared" ref="E47" si="28">D47/$B47*100</f>
        <v>16.393442622950818</v>
      </c>
      <c r="G47" s="14"/>
    </row>
    <row r="48" spans="1:7" ht="14.1" customHeight="1" x14ac:dyDescent="0.2">
      <c r="A48" s="23" t="s">
        <v>1</v>
      </c>
      <c r="B48" s="16">
        <v>28.000000002</v>
      </c>
      <c r="C48" s="17">
        <f t="shared" si="20"/>
        <v>100</v>
      </c>
      <c r="D48" s="19">
        <v>4.307692308</v>
      </c>
      <c r="E48" s="17">
        <f t="shared" ref="E48" si="29">D48/$B48*100</f>
        <v>15.384615384615385</v>
      </c>
      <c r="G48" s="14"/>
    </row>
    <row r="49" spans="1:7" ht="14.1" customHeight="1" x14ac:dyDescent="0.2">
      <c r="A49" s="23" t="s">
        <v>43</v>
      </c>
      <c r="B49" s="16">
        <v>121.00000004199988</v>
      </c>
      <c r="C49" s="17">
        <f t="shared" si="20"/>
        <v>100</v>
      </c>
      <c r="D49" s="19">
        <v>23.170212773999999</v>
      </c>
      <c r="E49" s="17">
        <f t="shared" ref="E49" si="30">D49/$B49*100</f>
        <v>19.148936170212785</v>
      </c>
      <c r="G49" s="14"/>
    </row>
    <row r="50" spans="1:7" ht="14.1" customHeight="1" x14ac:dyDescent="0.2">
      <c r="A50" s="3"/>
      <c r="B50" s="16"/>
      <c r="C50" s="17"/>
      <c r="D50" s="26"/>
      <c r="E50" s="17"/>
      <c r="G50" s="14"/>
    </row>
    <row r="51" spans="1:7" s="14" customFormat="1" ht="14.1" customHeight="1" x14ac:dyDescent="0.2">
      <c r="A51" s="22" t="s">
        <v>31</v>
      </c>
      <c r="B51" s="12">
        <v>7207.9999999870033</v>
      </c>
      <c r="C51" s="13">
        <f t="shared" si="20"/>
        <v>100</v>
      </c>
      <c r="D51" s="26">
        <v>253.87433826044224</v>
      </c>
      <c r="E51" s="13">
        <f t="shared" ref="E51" si="31">D51/$B51*100</f>
        <v>3.5221190102788569</v>
      </c>
      <c r="F51" s="30"/>
    </row>
    <row r="52" spans="1:7" ht="14.1" customHeight="1" x14ac:dyDescent="0.2">
      <c r="A52" s="23" t="s">
        <v>25</v>
      </c>
      <c r="B52" s="16">
        <v>75.999999987000066</v>
      </c>
      <c r="C52" s="17">
        <f t="shared" si="20"/>
        <v>100</v>
      </c>
      <c r="D52" s="19">
        <v>6.4406779649999999</v>
      </c>
      <c r="E52" s="17">
        <f t="shared" ref="E52" si="32">D52/$B52*100</f>
        <v>8.4745762711864341</v>
      </c>
      <c r="G52" s="14"/>
    </row>
    <row r="53" spans="1:7" ht="14.1" customHeight="1" x14ac:dyDescent="0.2">
      <c r="A53" s="23" t="s">
        <v>26</v>
      </c>
      <c r="B53" s="16">
        <v>7132.0000000000036</v>
      </c>
      <c r="C53" s="17">
        <f t="shared" si="20"/>
        <v>100</v>
      </c>
      <c r="D53" s="19">
        <v>247.43366029544225</v>
      </c>
      <c r="E53" s="17">
        <f t="shared" ref="E53" si="33">D53/$B53*100</f>
        <v>3.4693446480011514</v>
      </c>
      <c r="G53" s="14"/>
    </row>
    <row r="54" spans="1:7" ht="14.1" customHeight="1" x14ac:dyDescent="0.2">
      <c r="A54" s="29" t="s">
        <v>44</v>
      </c>
      <c r="B54" s="16">
        <v>92</v>
      </c>
      <c r="C54" s="17">
        <f t="shared" si="20"/>
        <v>100</v>
      </c>
      <c r="D54" s="19">
        <v>4.3125</v>
      </c>
      <c r="E54" s="17">
        <f t="shared" ref="E54" si="34">D54/$B54*100</f>
        <v>4.6875</v>
      </c>
      <c r="G54" s="14"/>
    </row>
    <row r="55" spans="1:7" ht="14.1" customHeight="1" thickBot="1" x14ac:dyDescent="0.25">
      <c r="A55" s="58"/>
      <c r="B55" s="59"/>
      <c r="C55" s="60"/>
      <c r="D55" s="59"/>
      <c r="E55" s="60"/>
    </row>
    <row r="56" spans="1:7" ht="14.1" customHeight="1" x14ac:dyDescent="0.2">
      <c r="A56" s="46" t="s">
        <v>73</v>
      </c>
      <c r="B56" s="20"/>
      <c r="C56" s="20"/>
      <c r="D56" s="18"/>
      <c r="E56" s="18"/>
    </row>
    <row r="57" spans="1:7" ht="14.1" customHeight="1" x14ac:dyDescent="0.2">
      <c r="A57" s="47" t="s">
        <v>74</v>
      </c>
      <c r="B57" s="20"/>
      <c r="C57" s="20"/>
      <c r="D57" s="18"/>
      <c r="E57" s="18"/>
    </row>
    <row r="58" spans="1:7" ht="14.1" customHeight="1" x14ac:dyDescent="0.2">
      <c r="A58" s="48" t="s">
        <v>75</v>
      </c>
      <c r="B58" s="20"/>
      <c r="C58" s="20"/>
      <c r="D58" s="18"/>
      <c r="E58" s="18"/>
    </row>
    <row r="59" spans="1:7" ht="14.1" customHeight="1" x14ac:dyDescent="0.2">
      <c r="A59" s="27"/>
    </row>
    <row r="60" spans="1:7" ht="14.1" customHeight="1" x14ac:dyDescent="0.2">
      <c r="A60" s="27"/>
    </row>
    <row r="61" spans="1:7" ht="14.1" customHeight="1" x14ac:dyDescent="0.2">
      <c r="A61" s="27"/>
    </row>
    <row r="62" spans="1:7" ht="14.1" customHeight="1" x14ac:dyDescent="0.2">
      <c r="A62" s="27"/>
    </row>
    <row r="63" spans="1:7" ht="14.1" customHeight="1" x14ac:dyDescent="0.2">
      <c r="A63" s="27"/>
    </row>
    <row r="64" spans="1:7" ht="14.1" customHeight="1" x14ac:dyDescent="0.2">
      <c r="A64" s="28"/>
    </row>
  </sheetData>
  <mergeCells count="1">
    <mergeCell ref="D5:E5"/>
  </mergeCells>
  <pageMargins left="1" right="1" top="0.75" bottom="0.75" header="0.5" footer="0.5"/>
  <pageSetup scale="70" fitToHeight="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By Characteristic</vt:lpstr>
      <vt:lpstr>By Community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Barichello</dc:creator>
  <cp:lastModifiedBy>Jeff Barichello</cp:lastModifiedBy>
  <cp:lastPrinted>2017-10-13T19:24:23Z</cp:lastPrinted>
  <dcterms:created xsi:type="dcterms:W3CDTF">2004-05-26T15:51:41Z</dcterms:created>
  <dcterms:modified xsi:type="dcterms:W3CDTF">2019-12-05T15:44:37Z</dcterms:modified>
</cp:coreProperties>
</file>